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4\الخميس 6-6-2024\"/>
    </mc:Choice>
  </mc:AlternateContent>
  <xr:revisionPtr revIDLastSave="0" documentId="13_ncr:1_{1CDF79B0-9C8E-4807-B7A4-05F9F7B9D957}" xr6:coauthVersionLast="47" xr6:coauthVersionMax="47" xr10:uidLastSave="{00000000-0000-0000-0000-000000000000}"/>
  <bookViews>
    <workbookView xWindow="-120" yWindow="-120" windowWidth="20730" windowHeight="11160" xr2:uid="{848489E0-85F5-4650-B4CC-E3ACF82F7B6A}"/>
  </bookViews>
  <sheets>
    <sheet name="Sheet1" sheetId="1" r:id="rId1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Sheet1!#REF!</definedName>
    <definedName name="_ftnref1" localSheetId="0">Sheet1!#REF!</definedName>
    <definedName name="_ftnref2" localSheetId="0">Sheet1!#REF!</definedName>
    <definedName name="_ftnref3" localSheetId="0">Sheet1!#REF!</definedName>
    <definedName name="_ftnref4" localSheetId="0">Sheet1!#REF!</definedName>
    <definedName name="_Hlk107833353" localSheetId="0">Sheet1!#REF!</definedName>
    <definedName name="_Hlk107833495" localSheetId="0">Sheet1!#REF!</definedName>
    <definedName name="_Hlk110587892" localSheetId="0">Sheet1!#REF!</definedName>
    <definedName name="_Hlk111543247" localSheetId="0">Sheet1!#REF!</definedName>
    <definedName name="_Hlk112936775" localSheetId="0">Sheet1!#REF!</definedName>
    <definedName name="_Hlk112936828" localSheetId="0">Sheet1!#REF!</definedName>
    <definedName name="_Hlk125455614" localSheetId="0">Sheet1!#REF!</definedName>
    <definedName name="_Hlk127781751" localSheetId="0">Sheet1!#REF!</definedName>
    <definedName name="_Hlk135288024" localSheetId="0">Sheet1!#REF!</definedName>
    <definedName name="_Hlk50285412" localSheetId="0">Sheet1!#REF!</definedName>
    <definedName name="_Hlk54595646" localSheetId="0">Sheet1!#REF!</definedName>
    <definedName name="_Hlk55285896" localSheetId="0">Sheet1!#REF!</definedName>
    <definedName name="_Hlk56328463" localSheetId="0">Sheet1!#REF!</definedName>
    <definedName name="_Hlk63622853" localSheetId="0">Sheet1!#REF!</definedName>
    <definedName name="_Hlk70842579" localSheetId="0">Sheet1!#REF!</definedName>
    <definedName name="_Hlk70842671" localSheetId="0">Sheet1!#REF!</definedName>
    <definedName name="_Hlk70842733" localSheetId="0">Sheet1!#REF!</definedName>
    <definedName name="_Hlk70842796" localSheetId="0">Sheet1!#REF!</definedName>
    <definedName name="_Hlk71451791" localSheetId="0">Sheet1!#REF!</definedName>
    <definedName name="_Hlk77234497" localSheetId="0">Sheet1!#REF!</definedName>
    <definedName name="_Hlk78187303" localSheetId="0">Sheet1!#REF!</definedName>
    <definedName name="_Hlk78887126" localSheetId="0">Sheet1!#REF!</definedName>
    <definedName name="_Hlk80090933" localSheetId="0">Sheet1!#REF!</definedName>
    <definedName name="_Hlk80096998" localSheetId="0">Sheet1!#REF!</definedName>
    <definedName name="_Hlk80183632" localSheetId="0">Sheet1!#REF!</definedName>
    <definedName name="_Hlk80184388" localSheetId="0">Sheet1!#REF!</definedName>
    <definedName name="_Hlk87182054" localSheetId="0">Sheet1!#REF!</definedName>
    <definedName name="_Hlk87437490" localSheetId="0">Sheet1!#REF!</definedName>
    <definedName name="_Toc106351332" localSheetId="0">Sheet1!#REF!</definedName>
    <definedName name="_Toc111310401" localSheetId="0">Sheet1!#REF!</definedName>
    <definedName name="_Toc111310437" localSheetId="0">Sheet1!#REF!</definedName>
    <definedName name="_Toc111311021" localSheetId="0">Sheet1!#REF!</definedName>
    <definedName name="_Toc111311022" localSheetId="0">Sheet1!#REF!</definedName>
    <definedName name="_Toc111311023" localSheetId="0">Sheet1!#REF!</definedName>
    <definedName name="_Toc111311024" localSheetId="0">Sheet1!#REF!</definedName>
    <definedName name="_Toc111311025" localSheetId="0">Sheet1!#REF!</definedName>
    <definedName name="_Toc111311028" localSheetId="0">Sheet1!#REF!</definedName>
    <definedName name="_Toc111311040" localSheetId="0">Sheet1!#REF!</definedName>
    <definedName name="_Toc111311076" localSheetId="0">Sheet1!#REF!</definedName>
    <definedName name="_Toc119314454" localSheetId="0">Sheet1!#REF!</definedName>
    <definedName name="_Toc119314461" localSheetId="0">Sheet1!#REF!</definedName>
    <definedName name="_Toc119314515" localSheetId="0">Sheet1!#REF!</definedName>
    <definedName name="_Toc120517878" localSheetId="0">Sheet1!#REF!</definedName>
    <definedName name="_Toc120518008" localSheetId="0">Sheet1!#REF!</definedName>
    <definedName name="_Toc120518061" localSheetId="0">Sheet1!#REF!</definedName>
    <definedName name="_Toc127253039" localSheetId="0">Sheet1!#REF!</definedName>
    <definedName name="_Toc127253041" localSheetId="0">Sheet1!#REF!</definedName>
    <definedName name="_Toc127253043" localSheetId="0">Sheet1!#REF!</definedName>
    <definedName name="_Toc127253045" localSheetId="0">Sheet1!#REF!</definedName>
    <definedName name="_Toc127253055" localSheetId="0">Sheet1!$A$459</definedName>
    <definedName name="_Toc127253077" localSheetId="0">Sheet1!#REF!</definedName>
    <definedName name="_Toc127253095" localSheetId="0">Sheet1!#REF!</definedName>
    <definedName name="_Toc127253131" localSheetId="0">Sheet1!$A$1279</definedName>
    <definedName name="_Toc127253198" localSheetId="0">Sheet1!#REF!</definedName>
    <definedName name="_Toc127253323" localSheetId="0">Sheet1!#REF!</definedName>
    <definedName name="_Toc127253329" localSheetId="0">Sheet1!#REF!</definedName>
    <definedName name="_Toc127253331" localSheetId="0">Sheet1!#REF!</definedName>
    <definedName name="_Toc127253333" localSheetId="0">Sheet1!#REF!</definedName>
    <definedName name="_Toc127253335" localSheetId="0">Sheet1!#REF!</definedName>
    <definedName name="_Toc127253337" localSheetId="0">Sheet1!#REF!</definedName>
    <definedName name="_Toc127253347" localSheetId="0">Sheet1!#REF!</definedName>
    <definedName name="_Toc127253350" localSheetId="0">Sheet1!#REF!</definedName>
    <definedName name="_Toc127253359" localSheetId="0">Sheet1!#REF!</definedName>
    <definedName name="_Toc127253364" localSheetId="0">Sheet1!#REF!</definedName>
    <definedName name="_Toc127253392" localSheetId="0">Sheet1!#REF!</definedName>
    <definedName name="_Toc127253419" localSheetId="0">Sheet1!#REF!</definedName>
    <definedName name="_Toc127253420" localSheetId="0">Sheet1!#REF!</definedName>
    <definedName name="_Toc127253422" localSheetId="0">Sheet1!#REF!</definedName>
    <definedName name="_Toc127253423" localSheetId="0">Sheet1!$A$1278</definedName>
    <definedName name="_Toc127253433" localSheetId="0">Sheet1!#REF!</definedName>
    <definedName name="_Toc127253440" localSheetId="0">Sheet1!#REF!</definedName>
    <definedName name="_Toc127253441" localSheetId="0">Sheet1!#REF!</definedName>
    <definedName name="_Toc127253442" localSheetId="0">Sheet1!#REF!</definedName>
    <definedName name="_Toc127253443" localSheetId="0">Sheet1!#REF!</definedName>
    <definedName name="_Toc127253446" localSheetId="0">Sheet1!#REF!</definedName>
    <definedName name="_Toc127253447" localSheetId="0">Sheet1!#REF!</definedName>
    <definedName name="_Toc127253448" localSheetId="0">Sheet1!#REF!</definedName>
    <definedName name="_Toc127253449" localSheetId="0">Sheet1!#REF!</definedName>
    <definedName name="_Toc127253450" localSheetId="0">Sheet1!#REF!</definedName>
    <definedName name="_Toc127253451" localSheetId="0">Sheet1!#REF!</definedName>
    <definedName name="_Toc127253452" localSheetId="0">Sheet1!#REF!</definedName>
    <definedName name="_Toc127253453" localSheetId="0">Sheet1!#REF!</definedName>
    <definedName name="_Toc127253454" localSheetId="0">Sheet1!#REF!</definedName>
    <definedName name="_Toc127253455" localSheetId="0">Sheet1!#REF!</definedName>
    <definedName name="_Toc127253456" localSheetId="0">Sheet1!#REF!</definedName>
    <definedName name="_Toc127253457" localSheetId="0">Sheet1!#REF!</definedName>
    <definedName name="_Toc127253458" localSheetId="0">Sheet1!#REF!</definedName>
    <definedName name="_Toc127253459" localSheetId="0">Sheet1!#REF!</definedName>
    <definedName name="_Toc127253475" localSheetId="0">Sheet1!#REF!</definedName>
    <definedName name="_Toc127253477" localSheetId="0">Sheet1!#REF!</definedName>
    <definedName name="_Toc127253479" localSheetId="0">Sheet1!#REF!</definedName>
    <definedName name="_Toc127253483" localSheetId="0">Sheet1!#REF!</definedName>
    <definedName name="_Toc127253496" localSheetId="0">Sheet1!#REF!</definedName>
    <definedName name="_Toc136239086" localSheetId="0">Sheet1!#REF!</definedName>
    <definedName name="_Toc136239087" localSheetId="0">Sheet1!#REF!</definedName>
    <definedName name="_Toc136239088" localSheetId="0">Sheet1!#REF!</definedName>
    <definedName name="_Toc136239089" localSheetId="0">Sheet1!#REF!</definedName>
    <definedName name="_Toc136239092" localSheetId="0">Sheet1!#REF!</definedName>
    <definedName name="_Toc136239093" localSheetId="0">Sheet1!#REF!</definedName>
    <definedName name="_Toc136239094" localSheetId="0">Sheet1!#REF!</definedName>
    <definedName name="_Toc136239095" localSheetId="0">Sheet1!#REF!</definedName>
    <definedName name="_Toc136239096" localSheetId="0">Sheet1!#REF!</definedName>
    <definedName name="_Toc136239097" localSheetId="0">Sheet1!#REF!</definedName>
    <definedName name="_Toc136239098" localSheetId="0">Sheet1!#REF!</definedName>
    <definedName name="_Toc136239099" localSheetId="0">Sheet1!#REF!</definedName>
    <definedName name="_Toc136239101" localSheetId="0">Sheet1!#REF!</definedName>
    <definedName name="_Toc136239102" localSheetId="0">Sheet1!#REF!</definedName>
    <definedName name="_Toc136239103" localSheetId="0">Sheet1!#REF!</definedName>
    <definedName name="_Toc136239107" localSheetId="0">Sheet1!#REF!</definedName>
    <definedName name="_Toc136239116" localSheetId="0">Sheet1!#REF!</definedName>
    <definedName name="_Toc136239117" localSheetId="0">Sheet1!#REF!</definedName>
    <definedName name="_Toc136239118" localSheetId="0">Sheet1!#REF!</definedName>
    <definedName name="_Toc136239120" localSheetId="0">Sheet1!#REF!</definedName>
    <definedName name="_Toc136239121" localSheetId="0">Sheet1!#REF!</definedName>
    <definedName name="_Toc136239122" localSheetId="0">Sheet1!#REF!</definedName>
    <definedName name="_Toc136239123" localSheetId="0">Sheet1!#REF!</definedName>
    <definedName name="_Toc136239124" localSheetId="0">Sheet1!$A$458</definedName>
    <definedName name="_Toc136239125" localSheetId="0">Sheet1!#REF!</definedName>
    <definedName name="_Toc136239128" localSheetId="0">Sheet1!#REF!</definedName>
    <definedName name="_Toc136239129" localSheetId="0">Sheet1!#REF!</definedName>
    <definedName name="_Toc136239130" localSheetId="0">Sheet1!#REF!</definedName>
    <definedName name="_Toc136239131" localSheetId="0">Sheet1!#REF!</definedName>
    <definedName name="_Toc136239132" localSheetId="0">Sheet1!#REF!</definedName>
    <definedName name="_Toc136239133" localSheetId="0">Sheet1!#REF!</definedName>
    <definedName name="_Toc136239134" localSheetId="0">Sheet1!#REF!</definedName>
    <definedName name="_Toc136239135" localSheetId="0">Sheet1!#REF!</definedName>
    <definedName name="_Toc136239137" localSheetId="0">Sheet1!#REF!</definedName>
    <definedName name="_Toc136239138" localSheetId="0">Sheet1!#REF!</definedName>
    <definedName name="_Toc136239139" localSheetId="0">Sheet1!#REF!</definedName>
    <definedName name="_Toc136239140" localSheetId="0">Sheet1!#REF!</definedName>
    <definedName name="_Toc136239142" localSheetId="0">Sheet1!#REF!</definedName>
    <definedName name="_Toc136239143" localSheetId="0">Sheet1!#REF!</definedName>
    <definedName name="_Toc136239144" localSheetId="0">Sheet1!#REF!</definedName>
    <definedName name="_Toc136239145" localSheetId="0">Sheet1!#REF!</definedName>
    <definedName name="_Toc136239150" localSheetId="0">Sheet1!#REF!</definedName>
    <definedName name="_Toc136239151" localSheetId="0">Sheet1!#REF!</definedName>
    <definedName name="_Toc136239152" localSheetId="0">Sheet1!#REF!</definedName>
    <definedName name="_Toc136239153" localSheetId="0">Sheet1!#REF!</definedName>
    <definedName name="_Toc136239154" localSheetId="0">Sheet1!#REF!</definedName>
    <definedName name="_Toc136239155" localSheetId="0">Sheet1!#REF!</definedName>
    <definedName name="_Toc136239156" localSheetId="0">Sheet1!#REF!</definedName>
    <definedName name="_Toc136239157" localSheetId="0">Sheet1!#REF!</definedName>
    <definedName name="_Toc136239159" localSheetId="0">Sheet1!#REF!</definedName>
    <definedName name="_Toc136239160" localSheetId="0">Sheet1!#REF!</definedName>
    <definedName name="_Toc136239161" localSheetId="0">Sheet1!#REF!</definedName>
    <definedName name="_Toc136239165" localSheetId="0">Sheet1!#REF!</definedName>
    <definedName name="_Toc136239166" localSheetId="0">Sheet1!#REF!</definedName>
    <definedName name="_Toc136239167" localSheetId="0">Sheet1!#REF!</definedName>
    <definedName name="_Toc136239168" localSheetId="0">Sheet1!#REF!</definedName>
    <definedName name="_Toc136239169" localSheetId="0">Sheet1!#REF!</definedName>
    <definedName name="_Toc136239170" localSheetId="0">Sheet1!#REF!</definedName>
    <definedName name="_Toc136239171" localSheetId="0">Sheet1!#REF!</definedName>
    <definedName name="_Toc136239174" localSheetId="0">Sheet1!#REF!</definedName>
    <definedName name="_Toc136239175" localSheetId="0">Sheet1!#REF!</definedName>
    <definedName name="_Toc136239176" localSheetId="0">Sheet1!#REF!</definedName>
    <definedName name="_Toc136239177" localSheetId="0">Sheet1!#REF!</definedName>
    <definedName name="_Toc136239178" localSheetId="0">Sheet1!#REF!</definedName>
    <definedName name="_Toc136239179" localSheetId="0">Sheet1!#REF!</definedName>
    <definedName name="_Toc136239180" localSheetId="0">Sheet1!#REF!</definedName>
    <definedName name="_Toc136239181" localSheetId="0">Sheet1!#REF!</definedName>
    <definedName name="_Toc136239182" localSheetId="0">Sheet1!#REF!</definedName>
    <definedName name="_Toc136239183" localSheetId="0">Sheet1!#REF!</definedName>
    <definedName name="_Toc136239184" localSheetId="0">Sheet1!#REF!</definedName>
    <definedName name="_Toc136239185" localSheetId="0">Sheet1!#REF!</definedName>
    <definedName name="_Toc136239186" localSheetId="0">Sheet1!#REF!</definedName>
    <definedName name="_Toc136239187" localSheetId="0">Sheet1!#REF!</definedName>
    <definedName name="_Toc136239188" localSheetId="0">Sheet1!#REF!</definedName>
    <definedName name="_Toc136239189" localSheetId="0">Sheet1!#REF!</definedName>
    <definedName name="_Toc136239192" localSheetId="0">Sheet1!#REF!</definedName>
    <definedName name="_Toc136239193" localSheetId="0">Sheet1!#REF!</definedName>
    <definedName name="_Toc136239194" localSheetId="0">Sheet1!#REF!</definedName>
    <definedName name="_Toc136239195" localSheetId="0">Sheet1!#REF!</definedName>
    <definedName name="_Toc136239196" localSheetId="0">Sheet1!#REF!</definedName>
    <definedName name="_Toc136239197" localSheetId="0">Sheet1!#REF!</definedName>
    <definedName name="_Toc136239199" localSheetId="0">Sheet1!#REF!</definedName>
    <definedName name="_Toc136239202" localSheetId="0">Sheet1!#REF!</definedName>
    <definedName name="_Toc136239203" localSheetId="0">Sheet1!#REF!</definedName>
    <definedName name="_Toc136239204" localSheetId="0">Sheet1!#REF!</definedName>
    <definedName name="_Toc136239205" localSheetId="0">Sheet1!#REF!</definedName>
    <definedName name="_Toc136239206" localSheetId="0">Sheet1!#REF!</definedName>
    <definedName name="_Toc136239207" localSheetId="0">Sheet1!#REF!</definedName>
    <definedName name="_Toc136239208" localSheetId="0">Sheet1!#REF!</definedName>
    <definedName name="_Toc136239209" localSheetId="0">Sheet1!#REF!</definedName>
    <definedName name="_Toc136239210" localSheetId="0">Sheet1!#REF!</definedName>
    <definedName name="_Toc136239211" localSheetId="0">Sheet1!#REF!</definedName>
    <definedName name="_Toc136239213" localSheetId="0">Sheet1!#REF!</definedName>
    <definedName name="_Toc136239214" localSheetId="0">Sheet1!#REF!</definedName>
    <definedName name="_Toc136239215" localSheetId="0">Sheet1!#REF!</definedName>
    <definedName name="_Toc136239216" localSheetId="0">Sheet1!#REF!</definedName>
    <definedName name="_Toc136239217" localSheetId="0">Sheet1!#REF!</definedName>
    <definedName name="_Toc136239218" localSheetId="0">Sheet1!#REF!</definedName>
    <definedName name="_Toc136239219" localSheetId="0">Sheet1!#REF!</definedName>
    <definedName name="_Toc136239220" localSheetId="0">Sheet1!#REF!</definedName>
    <definedName name="_Toc136239221" localSheetId="0">Sheet1!#REF!</definedName>
    <definedName name="_Toc136239227" localSheetId="0">Sheet1!#REF!</definedName>
    <definedName name="_Toc136239232" localSheetId="0">Sheet1!#REF!</definedName>
    <definedName name="_Toc136239234" localSheetId="0">Sheet1!#REF!</definedName>
    <definedName name="_Toc136239235" localSheetId="0">Sheet1!#REF!</definedName>
    <definedName name="_Toc136239243" localSheetId="0">Sheet1!#REF!</definedName>
    <definedName name="_Toc136239244" localSheetId="0">Sheet1!#REF!</definedName>
    <definedName name="_Toc144892728" localSheetId="0">Sheet1!#REF!</definedName>
    <definedName name="_Toc144893011" localSheetId="0">Sheet1!#REF!</definedName>
    <definedName name="_Toc144893012" localSheetId="0">Sheet1!#REF!</definedName>
    <definedName name="_Toc144893013" localSheetId="0">Sheet1!#REF!</definedName>
    <definedName name="_Toc144893014" localSheetId="0">Sheet1!#REF!</definedName>
    <definedName name="_Toc144893016" localSheetId="0">Sheet1!#REF!</definedName>
    <definedName name="_Toc144893017" localSheetId="0">Sheet1!#REF!</definedName>
    <definedName name="_Toc144893018" localSheetId="0">Sheet1!#REF!</definedName>
    <definedName name="_Toc144893019" localSheetId="0">Sheet1!#REF!</definedName>
    <definedName name="_Toc144893021" localSheetId="0">Sheet1!#REF!</definedName>
    <definedName name="_Toc144893022" localSheetId="0">Sheet1!#REF!</definedName>
    <definedName name="_Toc144893023" localSheetId="0">Sheet1!#REF!</definedName>
    <definedName name="_Toc144893024" localSheetId="0">Sheet1!#REF!</definedName>
    <definedName name="_Toc144893029" localSheetId="0">Sheet1!#REF!</definedName>
    <definedName name="_Toc144893030" localSheetId="0">Sheet1!#REF!</definedName>
    <definedName name="_Toc144893031" localSheetId="0">Sheet1!#REF!</definedName>
    <definedName name="_Toc144893032" localSheetId="0">Sheet1!#REF!</definedName>
    <definedName name="_Toc144893033" localSheetId="0">Sheet1!#REF!</definedName>
    <definedName name="_Toc144893034" localSheetId="0">Sheet1!#REF!</definedName>
    <definedName name="_Toc144893035" localSheetId="0">Sheet1!#REF!</definedName>
    <definedName name="_Toc144893036" localSheetId="0">Sheet1!#REF!</definedName>
    <definedName name="_Toc144893038" localSheetId="0">Sheet1!#REF!</definedName>
    <definedName name="_Toc144893039" localSheetId="0">Sheet1!#REF!</definedName>
    <definedName name="_Toc144893040" localSheetId="0">Sheet1!#REF!</definedName>
    <definedName name="_Toc144893045" localSheetId="0">Sheet1!#REF!</definedName>
    <definedName name="_Toc144893046" localSheetId="0">Sheet1!#REF!</definedName>
    <definedName name="_Toc144893047" localSheetId="0">Sheet1!#REF!</definedName>
    <definedName name="_Toc144893048" localSheetId="0">Sheet1!#REF!</definedName>
    <definedName name="_Toc144893049" localSheetId="0">Sheet1!#REF!</definedName>
    <definedName name="_Toc144893050" localSheetId="0">Sheet1!#REF!</definedName>
    <definedName name="_Toc144893051" localSheetId="0">Sheet1!#REF!</definedName>
    <definedName name="_Toc144893052" localSheetId="0">Sheet1!#REF!</definedName>
    <definedName name="_Toc144893053" localSheetId="0">Sheet1!#REF!</definedName>
    <definedName name="_Toc144893054" localSheetId="0">Sheet1!#REF!</definedName>
    <definedName name="_Toc144893055" localSheetId="0">Sheet1!#REF!</definedName>
    <definedName name="_Toc144893056" localSheetId="0">Sheet1!#REF!</definedName>
    <definedName name="_Toc144893057" localSheetId="0">Sheet1!#REF!</definedName>
    <definedName name="_Toc144893058" localSheetId="0">Sheet1!#REF!</definedName>
    <definedName name="_Toc144893059" localSheetId="0">Sheet1!#REF!</definedName>
    <definedName name="_Toc144893060" localSheetId="0">Sheet1!#REF!</definedName>
    <definedName name="_Toc144893061" localSheetId="0">Sheet1!#REF!</definedName>
    <definedName name="_Toc144893062" localSheetId="0">Sheet1!#REF!</definedName>
    <definedName name="_Toc144893063" localSheetId="0">Sheet1!#REF!</definedName>
    <definedName name="_Toc144893064" localSheetId="0">Sheet1!#REF!</definedName>
    <definedName name="_Toc144893065" localSheetId="0">Sheet1!#REF!</definedName>
    <definedName name="_Toc144893066" localSheetId="0">Sheet1!#REF!</definedName>
    <definedName name="_Toc144893067" localSheetId="0">Sheet1!#REF!</definedName>
    <definedName name="_Toc144893068" localSheetId="0">Sheet1!#REF!</definedName>
    <definedName name="_Toc144893071" localSheetId="0">Sheet1!#REF!</definedName>
    <definedName name="_Toc144893072" localSheetId="0">Sheet1!#REF!</definedName>
    <definedName name="_Toc144893073" localSheetId="0">Sheet1!#REF!</definedName>
    <definedName name="_Toc144893074" localSheetId="0">Sheet1!#REF!</definedName>
    <definedName name="_Toc144893075" localSheetId="0">Sheet1!#REF!</definedName>
    <definedName name="_Toc144893076" localSheetId="0">Sheet1!#REF!</definedName>
    <definedName name="_Toc144893078" localSheetId="0">Sheet1!#REF!</definedName>
    <definedName name="_Toc151626178" localSheetId="0">Sheet1!$A$803</definedName>
    <definedName name="_Toc151633723" localSheetId="0">Sheet1!$A$1037</definedName>
    <definedName name="_Toc151633739" localSheetId="0">Sheet1!$A$1252</definedName>
    <definedName name="_Toc151633835" localSheetId="0">Sheet1!#REF!</definedName>
    <definedName name="_Toc151633910" localSheetId="0">Sheet1!$A$1036</definedName>
    <definedName name="_Toc151633924" localSheetId="0">Sheet1!$A$1220</definedName>
    <definedName name="_Toc151633925" localSheetId="0">Sheet1!$A$1221</definedName>
    <definedName name="_Toc151633926" localSheetId="0">Sheet1!$A$1251</definedName>
    <definedName name="_Toc151633938" localSheetId="0">Sheet1!#REF!</definedName>
    <definedName name="_Toc151633964" localSheetId="0">Sheet1!#REF!</definedName>
    <definedName name="_Toc151633965" localSheetId="0">Sheet1!#REF!</definedName>
    <definedName name="_Toc151633967" localSheetId="0">Sheet1!#REF!</definedName>
    <definedName name="_Toc151633968" localSheetId="0">Sheet1!#REF!</definedName>
    <definedName name="_Toc151633969" localSheetId="0">Sheet1!#REF!</definedName>
    <definedName name="_Toc151633976" localSheetId="0">Sheet1!#REF!</definedName>
    <definedName name="_Toc151633981" localSheetId="0">Sheet1!#REF!</definedName>
    <definedName name="_Toc151633983" localSheetId="0">Sheet1!#REF!</definedName>
    <definedName name="_Toc151633984" localSheetId="0">Sheet1!#REF!</definedName>
    <definedName name="_Toc151633992" localSheetId="0">Sheet1!#REF!</definedName>
    <definedName name="_Toc151633993" localSheetId="0">Sheet1!#REF!</definedName>
    <definedName name="_Toc151633994" localSheetId="0">Sheet1!#REF!</definedName>
    <definedName name="_Toc151633995" localSheetId="0">Sheet1!#REF!</definedName>
    <definedName name="_Toc151633996" localSheetId="0">Sheet1!#REF!</definedName>
    <definedName name="_Toc151633997" localSheetId="0">Sheet1!#REF!</definedName>
    <definedName name="_Toc151633998" localSheetId="0">Sheet1!#REF!</definedName>
    <definedName name="_Toc151633999" localSheetId="0">Sheet1!#REF!</definedName>
    <definedName name="_Toc151634000" localSheetId="0">Sheet1!#REF!</definedName>
    <definedName name="_Toc160624731" localSheetId="0">Sheet1!#REF!</definedName>
    <definedName name="_Toc160625216" localSheetId="0">Sheet1!#REF!</definedName>
    <definedName name="_Toc160625217" localSheetId="0">Sheet1!#REF!</definedName>
    <definedName name="_Toc160625218" localSheetId="0">Sheet1!#REF!</definedName>
    <definedName name="_Toc160625219" localSheetId="0">Sheet1!#REF!</definedName>
    <definedName name="_Toc160625227" localSheetId="0">Sheet1!#REF!</definedName>
    <definedName name="_Toc160625228" localSheetId="0">Sheet1!#REF!</definedName>
    <definedName name="_Toc160625229" localSheetId="0">Sheet1!#REF!</definedName>
    <definedName name="_Toc160625230" localSheetId="0">Sheet1!#REF!</definedName>
    <definedName name="_Toc160625231" localSheetId="0">Sheet1!$A$128</definedName>
    <definedName name="_Toc160625232" localSheetId="0">Sheet1!$A$129</definedName>
    <definedName name="_Toc160625233" localSheetId="0">Sheet1!$A$145</definedName>
    <definedName name="_Toc160625234" localSheetId="0">Sheet1!$A$146</definedName>
    <definedName name="_Toc160625235" localSheetId="0">Sheet1!$A$168</definedName>
    <definedName name="_Toc160625236" localSheetId="0">Sheet1!$A$169</definedName>
    <definedName name="_Toc160625237" localSheetId="0">Sheet1!$A$189</definedName>
    <definedName name="_Toc160625238" localSheetId="0">Sheet1!$A$190</definedName>
    <definedName name="_Toc160625242" localSheetId="0">Sheet1!$A$228</definedName>
    <definedName name="_Toc160625243" localSheetId="0">Sheet1!$A$254</definedName>
    <definedName name="_Toc160625244" localSheetId="0">Sheet1!$A$255</definedName>
    <definedName name="_Toc160625245" localSheetId="0">Sheet1!$A$286</definedName>
    <definedName name="_Toc160625246" localSheetId="0">Sheet1!$A$287</definedName>
    <definedName name="_Toc160625248" localSheetId="0">Sheet1!$A$318</definedName>
    <definedName name="_Toc160625249" localSheetId="0">Sheet1!$A$348</definedName>
    <definedName name="_Toc160625250" localSheetId="0">Sheet1!$A$349</definedName>
    <definedName name="_Toc160625251" localSheetId="0">Sheet1!$A$379</definedName>
    <definedName name="_Toc160625252" localSheetId="0">Sheet1!$A$407</definedName>
    <definedName name="_Toc160625253" localSheetId="0">Sheet1!$A$408</definedName>
    <definedName name="_Toc160625255" localSheetId="0">Sheet1!#REF!</definedName>
    <definedName name="_Toc160625256" localSheetId="0">Sheet1!#REF!</definedName>
    <definedName name="_Toc160625257" localSheetId="0">Sheet1!$A$434</definedName>
    <definedName name="_Toc160625258" localSheetId="0">Sheet1!$A$435</definedName>
    <definedName name="_Toc160625262" localSheetId="0">Sheet1!#REF!</definedName>
    <definedName name="_Toc160625263" localSheetId="0">Sheet1!#REF!</definedName>
    <definedName name="_Toc160625264" localSheetId="0">Sheet1!#REF!</definedName>
    <definedName name="_Toc160625265" localSheetId="0">Sheet1!#REF!</definedName>
    <definedName name="_Toc160625266" localSheetId="0">Sheet1!#REF!</definedName>
    <definedName name="_Toc160625267" localSheetId="0">Sheet1!$A$487</definedName>
    <definedName name="_Toc160625268" localSheetId="0">Sheet1!$A$488</definedName>
    <definedName name="_Toc160625269" localSheetId="0">Sheet1!$A$514</definedName>
    <definedName name="_Toc160625270" localSheetId="0">Sheet1!$A$515</definedName>
    <definedName name="_Toc160625272" localSheetId="0">Sheet1!$A$541</definedName>
    <definedName name="_Toc160625273" localSheetId="0">Sheet1!$A$542</definedName>
    <definedName name="_Toc160625274" localSheetId="0">Sheet1!$A$570</definedName>
    <definedName name="_Toc160625275" localSheetId="0">Sheet1!$A$571</definedName>
    <definedName name="_Toc160625276" localSheetId="0">Sheet1!#REF!</definedName>
    <definedName name="_Toc160625277" localSheetId="0">Sheet1!$A$625</definedName>
    <definedName name="_Toc160625278" localSheetId="0">Sheet1!$A$626</definedName>
    <definedName name="_Toc160625279" localSheetId="0">Sheet1!$A$648</definedName>
    <definedName name="_Toc160625280" localSheetId="0">Sheet1!$A$649</definedName>
    <definedName name="_Toc160625285" localSheetId="0">Sheet1!$A$699</definedName>
    <definedName name="_Toc160625286" localSheetId="0">Sheet1!$A$700</definedName>
    <definedName name="_Toc160625287" localSheetId="0">Sheet1!$A$724</definedName>
    <definedName name="_Toc160625288" localSheetId="0">Sheet1!$A$725</definedName>
    <definedName name="_Toc160625289" localSheetId="0">Sheet1!$A$750</definedName>
    <definedName name="_Toc160625290" localSheetId="0">Sheet1!$A$751</definedName>
    <definedName name="_Toc160625291" localSheetId="0">Sheet1!$A$777</definedName>
    <definedName name="_Toc160625292" localSheetId="0">Sheet1!$A$778</definedName>
    <definedName name="_Toc160625295" localSheetId="0">Sheet1!$A$825</definedName>
    <definedName name="_Toc160625296" localSheetId="0">Sheet1!$A$826</definedName>
    <definedName name="_Toc160625302" localSheetId="0">Sheet1!$A$914</definedName>
    <definedName name="_Toc160625303" localSheetId="0">Sheet1!$A$915</definedName>
    <definedName name="_Toc160625304" localSheetId="0">Sheet1!#REF!</definedName>
    <definedName name="_Toc160625305" localSheetId="0">Sheet1!#REF!</definedName>
    <definedName name="_Toc160625306" localSheetId="0">Sheet1!#REF!</definedName>
    <definedName name="_Toc160625307" localSheetId="0">Sheet1!$A$949</definedName>
    <definedName name="_Toc160625308" localSheetId="0">Sheet1!$A$950</definedName>
    <definedName name="_Toc160625309" localSheetId="0">Sheet1!$A$983</definedName>
    <definedName name="_Toc160625310" localSheetId="0">Sheet1!$A$984</definedName>
    <definedName name="_Toc160625311" localSheetId="0">Sheet1!$A$1010</definedName>
    <definedName name="_Toc160625312" localSheetId="0">Sheet1!$A$1011</definedName>
    <definedName name="_Toc160625315" localSheetId="0">Sheet1!#REF!</definedName>
    <definedName name="_Toc160625316" localSheetId="0">Sheet1!#REF!</definedName>
    <definedName name="_Toc160625317" localSheetId="0">Sheet1!$A$1062</definedName>
    <definedName name="_Toc160625318" localSheetId="0">Sheet1!$A$1063</definedName>
    <definedName name="_Toc160625319" localSheetId="0">Sheet1!$A$1090</definedName>
    <definedName name="_Toc160625320" localSheetId="0">Sheet1!$A$1091</definedName>
    <definedName name="_Toc160625321" localSheetId="0">Sheet1!$A$1117</definedName>
    <definedName name="_Toc160625322" localSheetId="0">Sheet1!$A$1118</definedName>
    <definedName name="_Toc160625323" localSheetId="0">Sheet1!$A$1143</definedName>
    <definedName name="_Toc160625324" localSheetId="0">Sheet1!$A$1144</definedName>
    <definedName name="_Toc160625325" localSheetId="0">Sheet1!$A$1170</definedName>
    <definedName name="_Toc160625326" localSheetId="0">Sheet1!$A$1171</definedName>
    <definedName name="_Toc160625339" localSheetId="0">Sheet1!#REF!</definedName>
    <definedName name="_Toc160625340" localSheetId="0">Sheet1!#REF!</definedName>
    <definedName name="_Toc160625341" localSheetId="0">Sheet1!#REF!</definedName>
    <definedName name="_Toc160625342" localSheetId="0">Sheet1!#REF!</definedName>
    <definedName name="_Toc160625343" localSheetId="0">Sheet1!$A$1334</definedName>
    <definedName name="_Toc160625344" localSheetId="0">Sheet1!$A$1335</definedName>
    <definedName name="_Toc160625347" localSheetId="0">Sheet1!$A$1396</definedName>
    <definedName name="_Toc160625349" localSheetId="0">Sheet1!#REF!</definedName>
    <definedName name="_Toc160625350" localSheetId="0">Sheet1!#REF!</definedName>
    <definedName name="_Toc160625351" localSheetId="0">Sheet1!#REF!</definedName>
    <definedName name="_Toc160625352" localSheetId="0">Sheet1!#REF!</definedName>
    <definedName name="_Toc160625353" localSheetId="0">Sheet1!$A$1442</definedName>
    <definedName name="_Toc160625354" localSheetId="0">Sheet1!$A$1443</definedName>
    <definedName name="_Toc160625356" localSheetId="0">Sheet1!$A$1471</definedName>
    <definedName name="_Toc160625357" localSheetId="0">Sheet1!$A$1501</definedName>
    <definedName name="_Toc160625358" localSheetId="0">Sheet1!$A$1502</definedName>
    <definedName name="_Toc160625359" localSheetId="0">Sheet1!#REF!</definedName>
    <definedName name="_Toc160625360" localSheetId="0">Sheet1!#REF!</definedName>
    <definedName name="_Toc160625361" localSheetId="0">Sheet1!#REF!</definedName>
    <definedName name="_Toc160625367" localSheetId="0">Sheet1!#REF!</definedName>
    <definedName name="_Toc160625370" localSheetId="0">Sheet1!#REF!</definedName>
    <definedName name="_Toc160625372" localSheetId="0">Sheet1!#REF!</definedName>
    <definedName name="_Toc160625374" localSheetId="0">Sheet1!#REF!</definedName>
    <definedName name="_Toc160625375" localSheetId="0">Sheet1!#REF!</definedName>
    <definedName name="_Toc160625383" localSheetId="0">Sheet1!#REF!</definedName>
    <definedName name="_Toc160625384" localSheetId="0">Sheet1!#REF!</definedName>
    <definedName name="_Toc160625385" localSheetId="0">Sheet1!$A$1794</definedName>
    <definedName name="_Toc160625386" localSheetId="0">Sheet1!$A$1795</definedName>
    <definedName name="_Toc160625387" localSheetId="0">Sheet1!#REF!</definedName>
    <definedName name="_Toc160625388" localSheetId="0">Sheet1!#REF!</definedName>
    <definedName name="_Toc160625389" localSheetId="0">Sheet1!#REF!</definedName>
    <definedName name="_Toc160625390" localSheetId="0">Sheet1!#REF!</definedName>
    <definedName name="_Toc160625391" localSheetId="0">Sheet1!#REF!</definedName>
    <definedName name="_Toc50449445" localSheetId="0">Sheet1!#REF!</definedName>
    <definedName name="_Toc63621746" localSheetId="0">Sheet1!#REF!</definedName>
    <definedName name="_Toc63621768" localSheetId="0">Sheet1!#REF!</definedName>
    <definedName name="_Toc63621827" localSheetId="0">Sheet1!#REF!</definedName>
    <definedName name="_Toc63621829" localSheetId="0">Sheet1!#REF!</definedName>
    <definedName name="_Toc63622204" localSheetId="0">Sheet1!#REF!</definedName>
    <definedName name="_Toc63622226" localSheetId="0">Sheet1!#REF!</definedName>
    <definedName name="_Toc63622285" localSheetId="0">Sheet1!#REF!</definedName>
    <definedName name="_Toc63622287" localSheetId="0">Sheet1!#REF!</definedName>
    <definedName name="_Toc63622289" localSheetId="0">Sheet1!#REF!</definedName>
    <definedName name="_Toc63879227" localSheetId="0">Sheet1!#REF!</definedName>
    <definedName name="_Toc71194111" localSheetId="0">Sheet1!#REF!</definedName>
    <definedName name="_Toc71194164" localSheetId="0">Sheet1!#REF!</definedName>
    <definedName name="_Toc71194165" localSheetId="0">Sheet1!#REF!</definedName>
    <definedName name="_Toc71194167" localSheetId="0">Sheet1!#REF!</definedName>
    <definedName name="_Toc71194199" localSheetId="0">Sheet1!#REF!</definedName>
    <definedName name="_Toc71194200" localSheetId="0">Sheet1!#REF!</definedName>
    <definedName name="_Toc71194201" localSheetId="0">Sheet1!#REF!</definedName>
    <definedName name="_Toc71194202" localSheetId="0">Sheet1!#REF!</definedName>
    <definedName name="_Toc71194206" localSheetId="0">Sheet1!#REF!</definedName>
    <definedName name="_Toc71194208" localSheetId="0">Sheet1!#REF!</definedName>
    <definedName name="_Toc71194210" localSheetId="0">Sheet1!#REF!</definedName>
    <definedName name="_Toc94855725" localSheetId="0">Sheet1!#REF!</definedName>
    <definedName name="_Toc94855798" localSheetId="0">Sheet1!#REF!</definedName>
    <definedName name="_Toc94857709" localSheetId="0">Sheet1!#REF!</definedName>
    <definedName name="_Toc94857710" localSheetId="0">Sheet1!#REF!</definedName>
    <definedName name="_Toc94857768" localSheetId="0">Sheet1!#REF!</definedName>
    <definedName name="_Toc94857770" localSheetId="0">Sheet1!#REF!</definedName>
    <definedName name="_Toc94857820" localSheetId="0">Sheet1!#REF!</definedName>
    <definedName name="_Toc94857821" localSheetId="0">Sheet1!#REF!</definedName>
    <definedName name="_Toc94857822" localSheetId="0">Sheet1!#REF!</definedName>
    <definedName name="_Toc94857843" localSheetId="0">Sheet1!#REF!</definedName>
    <definedName name="CHAPTERELEVEN" localSheetId="0">Sheet1!#REF!</definedName>
    <definedName name="CHAPTERSIX" localSheetId="0">Sheet1!#REF!</definedName>
    <definedName name="CHAPTERTHREE" localSheetId="0">Sheet1!#REF!</definedName>
    <definedName name="OLE_LINK1" localSheetId="0">Sheet1!#REF!</definedName>
    <definedName name="OLE_LINK2" localSheetId="0">Sheet1!#REF!</definedName>
    <definedName name="OLE_LINK3" localSheetId="0">Sheet1!#REF!</definedName>
    <definedName name="OLE_LINK4" localSheetId="0">Sheet1!#REF!</definedName>
    <definedName name="OLE_LINK5" localSheetId="0">Sheet1!#REF!</definedName>
    <definedName name="OLE_LINK6" localSheetId="0">Sheet1!#REF!</definedName>
    <definedName name="OLE_LINK7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13" i="1" l="1"/>
  <c r="E1213" i="1"/>
  <c r="C1213" i="1"/>
  <c r="D501" i="1"/>
  <c r="B97" i="1"/>
  <c r="K30" i="1"/>
  <c r="H28" i="1"/>
  <c r="F34" i="1"/>
  <c r="K1596" i="1"/>
  <c r="J1596" i="1"/>
  <c r="I1596" i="1"/>
  <c r="H1596" i="1"/>
  <c r="G1596" i="1"/>
  <c r="F1596" i="1"/>
  <c r="E1596" i="1"/>
  <c r="D1596" i="1"/>
  <c r="K1598" i="1"/>
  <c r="J1598" i="1"/>
  <c r="I1598" i="1"/>
  <c r="H1598" i="1"/>
  <c r="G1598" i="1"/>
  <c r="F1598" i="1"/>
  <c r="E1598" i="1"/>
  <c r="D1598" i="1"/>
  <c r="E1582" i="1"/>
  <c r="F1582" i="1"/>
  <c r="G1582" i="1"/>
  <c r="H1582" i="1"/>
  <c r="I1582" i="1"/>
  <c r="J1582" i="1"/>
  <c r="K1582" i="1"/>
  <c r="D1582" i="1"/>
  <c r="E1580" i="1"/>
  <c r="F1580" i="1"/>
  <c r="G1580" i="1"/>
  <c r="H1580" i="1"/>
  <c r="I1580" i="1"/>
  <c r="J1580" i="1"/>
  <c r="K1580" i="1"/>
  <c r="D1580" i="1"/>
  <c r="L1594" i="1"/>
  <c r="L1592" i="1"/>
  <c r="L1590" i="1"/>
  <c r="L1588" i="1"/>
  <c r="L1586" i="1"/>
  <c r="L1584" i="1"/>
  <c r="L1570" i="1"/>
  <c r="L1572" i="1"/>
  <c r="L1574" i="1"/>
  <c r="L1576" i="1"/>
  <c r="L1578" i="1"/>
  <c r="L1568" i="1"/>
  <c r="C1553" i="1"/>
  <c r="C1545" i="1"/>
  <c r="J40" i="1"/>
  <c r="J38" i="1"/>
  <c r="J36" i="1"/>
  <c r="J42" i="1" s="1"/>
  <c r="J32" i="1"/>
  <c r="J30" i="1"/>
  <c r="J28" i="1"/>
  <c r="J34" i="1" s="1"/>
  <c r="I40" i="1"/>
  <c r="I38" i="1"/>
  <c r="I36" i="1"/>
  <c r="I42" i="1" s="1"/>
  <c r="I32" i="1"/>
  <c r="I30" i="1"/>
  <c r="I28" i="1"/>
  <c r="I34" i="1" s="1"/>
  <c r="H40" i="1"/>
  <c r="H38" i="1"/>
  <c r="H36" i="1"/>
  <c r="H42" i="1" s="1"/>
  <c r="H32" i="1"/>
  <c r="H30" i="1"/>
  <c r="E40" i="1"/>
  <c r="E38" i="1"/>
  <c r="E36" i="1"/>
  <c r="E32" i="1"/>
  <c r="E30" i="1"/>
  <c r="E28" i="1"/>
  <c r="G42" i="1"/>
  <c r="F42" i="1"/>
  <c r="D42" i="1"/>
  <c r="C42" i="1"/>
  <c r="G34" i="1"/>
  <c r="D34" i="1"/>
  <c r="C34" i="1"/>
  <c r="E68" i="1"/>
  <c r="E66" i="1"/>
  <c r="E64" i="1"/>
  <c r="H68" i="1"/>
  <c r="H66" i="1"/>
  <c r="H64" i="1"/>
  <c r="J68" i="1"/>
  <c r="K68" i="1" s="1"/>
  <c r="J66" i="1"/>
  <c r="K66" i="1" s="1"/>
  <c r="J64" i="1"/>
  <c r="K64" i="1" s="1"/>
  <c r="K58" i="1"/>
  <c r="J60" i="1"/>
  <c r="J58" i="1"/>
  <c r="J56" i="1"/>
  <c r="I60" i="1"/>
  <c r="K60" i="1" s="1"/>
  <c r="I58" i="1"/>
  <c r="I56" i="1"/>
  <c r="H58" i="1"/>
  <c r="H60" i="1"/>
  <c r="H56" i="1"/>
  <c r="E58" i="1"/>
  <c r="E60" i="1"/>
  <c r="E56" i="1"/>
  <c r="I70" i="1"/>
  <c r="G70" i="1"/>
  <c r="F70" i="1"/>
  <c r="D70" i="1"/>
  <c r="C70" i="1"/>
  <c r="D62" i="1"/>
  <c r="F62" i="1"/>
  <c r="G62" i="1"/>
  <c r="C62" i="1"/>
  <c r="I94" i="1"/>
  <c r="I93" i="1"/>
  <c r="I92" i="1"/>
  <c r="I91" i="1"/>
  <c r="I90" i="1"/>
  <c r="I89" i="1"/>
  <c r="I88" i="1"/>
  <c r="I87" i="1"/>
  <c r="I95" i="1"/>
  <c r="I85" i="1"/>
  <c r="E95" i="1"/>
  <c r="E88" i="1"/>
  <c r="E89" i="1"/>
  <c r="E90" i="1"/>
  <c r="E91" i="1"/>
  <c r="E92" i="1"/>
  <c r="E93" i="1"/>
  <c r="E94" i="1"/>
  <c r="E87" i="1"/>
  <c r="E85" i="1"/>
  <c r="C97" i="1"/>
  <c r="D97" i="1"/>
  <c r="F97" i="1"/>
  <c r="G97" i="1"/>
  <c r="H97" i="1"/>
  <c r="C122" i="1"/>
  <c r="C114" i="1"/>
  <c r="C140" i="1"/>
  <c r="B140" i="1"/>
  <c r="I158" i="1"/>
  <c r="H158" i="1"/>
  <c r="I156" i="1"/>
  <c r="H156" i="1"/>
  <c r="I154" i="1"/>
  <c r="H154" i="1"/>
  <c r="I152" i="1"/>
  <c r="H152" i="1"/>
  <c r="G160" i="1"/>
  <c r="F160" i="1"/>
  <c r="E160" i="1"/>
  <c r="D160" i="1"/>
  <c r="C160" i="1"/>
  <c r="B160" i="1"/>
  <c r="I181" i="1"/>
  <c r="H181" i="1"/>
  <c r="I179" i="1"/>
  <c r="H179" i="1"/>
  <c r="I177" i="1"/>
  <c r="H177" i="1"/>
  <c r="I175" i="1"/>
  <c r="H175" i="1"/>
  <c r="I202" i="1"/>
  <c r="I200" i="1"/>
  <c r="I198" i="1"/>
  <c r="I196" i="1"/>
  <c r="H198" i="1"/>
  <c r="H200" i="1"/>
  <c r="H202" i="1"/>
  <c r="H196" i="1"/>
  <c r="F183" i="1"/>
  <c r="G183" i="1"/>
  <c r="E183" i="1"/>
  <c r="D183" i="1"/>
  <c r="C183" i="1"/>
  <c r="B183" i="1"/>
  <c r="F204" i="1"/>
  <c r="D204" i="1"/>
  <c r="G204" i="1"/>
  <c r="E204" i="1"/>
  <c r="C204" i="1"/>
  <c r="B204" i="1"/>
  <c r="C222" i="1"/>
  <c r="B222" i="1"/>
  <c r="H245" i="1"/>
  <c r="H243" i="1"/>
  <c r="H241" i="1"/>
  <c r="H235" i="1"/>
  <c r="H237" i="1"/>
  <c r="H233" i="1"/>
  <c r="G247" i="1"/>
  <c r="F247" i="1"/>
  <c r="E247" i="1"/>
  <c r="D247" i="1"/>
  <c r="C247" i="1"/>
  <c r="D239" i="1"/>
  <c r="E239" i="1"/>
  <c r="F239" i="1"/>
  <c r="G239" i="1"/>
  <c r="C239" i="1"/>
  <c r="E281" i="1"/>
  <c r="D281" i="1"/>
  <c r="C281" i="1"/>
  <c r="B281" i="1"/>
  <c r="E313" i="1"/>
  <c r="D313" i="1"/>
  <c r="C313" i="1"/>
  <c r="B313" i="1"/>
  <c r="E344" i="1"/>
  <c r="D344" i="1"/>
  <c r="C344" i="1"/>
  <c r="B344" i="1"/>
  <c r="E375" i="1"/>
  <c r="D375" i="1"/>
  <c r="C375" i="1"/>
  <c r="B375" i="1"/>
  <c r="H397" i="1"/>
  <c r="G397" i="1"/>
  <c r="F397" i="1"/>
  <c r="E397" i="1"/>
  <c r="D397" i="1"/>
  <c r="C397" i="1"/>
  <c r="H389" i="1"/>
  <c r="G389" i="1"/>
  <c r="F389" i="1"/>
  <c r="E389" i="1"/>
  <c r="D389" i="1"/>
  <c r="C389" i="1"/>
  <c r="I395" i="1"/>
  <c r="I393" i="1"/>
  <c r="I391" i="1"/>
  <c r="I387" i="1"/>
  <c r="I385" i="1"/>
  <c r="I383" i="1"/>
  <c r="I423" i="1"/>
  <c r="I421" i="1"/>
  <c r="I419" i="1"/>
  <c r="I413" i="1"/>
  <c r="I415" i="1"/>
  <c r="I411" i="1"/>
  <c r="H425" i="1"/>
  <c r="G425" i="1"/>
  <c r="F425" i="1"/>
  <c r="E425" i="1"/>
  <c r="D425" i="1"/>
  <c r="C425" i="1"/>
  <c r="F417" i="1"/>
  <c r="G417" i="1"/>
  <c r="H417" i="1"/>
  <c r="E417" i="1"/>
  <c r="D417" i="1"/>
  <c r="C417" i="1"/>
  <c r="D452" i="1"/>
  <c r="C452" i="1"/>
  <c r="D444" i="1"/>
  <c r="C444" i="1"/>
  <c r="E450" i="1"/>
  <c r="E448" i="1"/>
  <c r="E446" i="1"/>
  <c r="E442" i="1"/>
  <c r="E440" i="1"/>
  <c r="E438" i="1"/>
  <c r="E475" i="1"/>
  <c r="E473" i="1"/>
  <c r="E471" i="1"/>
  <c r="E465" i="1"/>
  <c r="E467" i="1"/>
  <c r="E463" i="1"/>
  <c r="D477" i="1"/>
  <c r="C477" i="1"/>
  <c r="D469" i="1"/>
  <c r="C469" i="1"/>
  <c r="K507" i="1"/>
  <c r="K505" i="1"/>
  <c r="K503" i="1"/>
  <c r="K499" i="1"/>
  <c r="K497" i="1"/>
  <c r="K495" i="1"/>
  <c r="H507" i="1"/>
  <c r="H505" i="1"/>
  <c r="H503" i="1"/>
  <c r="H499" i="1"/>
  <c r="H497" i="1"/>
  <c r="H495" i="1"/>
  <c r="E507" i="1"/>
  <c r="E505" i="1"/>
  <c r="E503" i="1"/>
  <c r="E497" i="1"/>
  <c r="E499" i="1"/>
  <c r="E495" i="1"/>
  <c r="J509" i="1"/>
  <c r="I509" i="1"/>
  <c r="G509" i="1"/>
  <c r="F509" i="1"/>
  <c r="D509" i="1"/>
  <c r="C509" i="1"/>
  <c r="F501" i="1"/>
  <c r="G501" i="1"/>
  <c r="I501" i="1"/>
  <c r="J501" i="1"/>
  <c r="C501" i="1"/>
  <c r="H532" i="1"/>
  <c r="H530" i="1"/>
  <c r="H528" i="1"/>
  <c r="H522" i="1"/>
  <c r="H524" i="1"/>
  <c r="H520" i="1"/>
  <c r="G534" i="1"/>
  <c r="F534" i="1"/>
  <c r="E534" i="1"/>
  <c r="D534" i="1"/>
  <c r="C534" i="1"/>
  <c r="D526" i="1"/>
  <c r="E526" i="1"/>
  <c r="F526" i="1"/>
  <c r="G526" i="1"/>
  <c r="C526" i="1"/>
  <c r="E563" i="1"/>
  <c r="H563" i="1"/>
  <c r="G563" i="1"/>
  <c r="F563" i="1"/>
  <c r="D563" i="1"/>
  <c r="C563" i="1"/>
  <c r="D555" i="1"/>
  <c r="E555" i="1"/>
  <c r="F555" i="1"/>
  <c r="G555" i="1"/>
  <c r="H555" i="1"/>
  <c r="C555" i="1"/>
  <c r="G588" i="1"/>
  <c r="G586" i="1"/>
  <c r="G584" i="1"/>
  <c r="G578" i="1"/>
  <c r="G580" i="1"/>
  <c r="G576" i="1"/>
  <c r="F590" i="1"/>
  <c r="E590" i="1"/>
  <c r="D590" i="1"/>
  <c r="C590" i="1"/>
  <c r="D582" i="1"/>
  <c r="E582" i="1"/>
  <c r="F582" i="1"/>
  <c r="C582" i="1"/>
  <c r="K615" i="1"/>
  <c r="K613" i="1"/>
  <c r="K611" i="1"/>
  <c r="K605" i="1"/>
  <c r="K607" i="1"/>
  <c r="K603" i="1"/>
  <c r="J617" i="1"/>
  <c r="I617" i="1"/>
  <c r="H617" i="1"/>
  <c r="G617" i="1"/>
  <c r="F617" i="1"/>
  <c r="E617" i="1"/>
  <c r="D617" i="1"/>
  <c r="C617" i="1"/>
  <c r="D609" i="1"/>
  <c r="E609" i="1"/>
  <c r="F609" i="1"/>
  <c r="G609" i="1"/>
  <c r="H609" i="1"/>
  <c r="I609" i="1"/>
  <c r="J609" i="1"/>
  <c r="C609" i="1"/>
  <c r="E641" i="1"/>
  <c r="E639" i="1"/>
  <c r="E637" i="1"/>
  <c r="E631" i="1"/>
  <c r="E633" i="1"/>
  <c r="E629" i="1"/>
  <c r="D643" i="1"/>
  <c r="C643" i="1"/>
  <c r="D635" i="1"/>
  <c r="C635" i="1"/>
  <c r="C666" i="1"/>
  <c r="C658" i="1"/>
  <c r="C691" i="1"/>
  <c r="C683" i="1"/>
  <c r="G719" i="1"/>
  <c r="F719" i="1"/>
  <c r="E719" i="1"/>
  <c r="D719" i="1"/>
  <c r="C719" i="1"/>
  <c r="D711" i="1"/>
  <c r="E711" i="1"/>
  <c r="F711" i="1"/>
  <c r="G711" i="1"/>
  <c r="C711" i="1"/>
  <c r="H717" i="1"/>
  <c r="H715" i="1"/>
  <c r="H713" i="1"/>
  <c r="H709" i="1"/>
  <c r="H707" i="1"/>
  <c r="H705" i="1"/>
  <c r="H742" i="1"/>
  <c r="H740" i="1"/>
  <c r="H738" i="1"/>
  <c r="H732" i="1"/>
  <c r="H734" i="1"/>
  <c r="H730" i="1"/>
  <c r="G744" i="1"/>
  <c r="F744" i="1"/>
  <c r="E744" i="1"/>
  <c r="D744" i="1"/>
  <c r="C744" i="1"/>
  <c r="D736" i="1"/>
  <c r="E736" i="1"/>
  <c r="F736" i="1"/>
  <c r="G736" i="1"/>
  <c r="C736" i="1"/>
  <c r="H768" i="1"/>
  <c r="H766" i="1"/>
  <c r="H764" i="1"/>
  <c r="H758" i="1"/>
  <c r="H760" i="1"/>
  <c r="H756" i="1"/>
  <c r="G770" i="1"/>
  <c r="F770" i="1"/>
  <c r="E770" i="1"/>
  <c r="D770" i="1"/>
  <c r="C770" i="1"/>
  <c r="F762" i="1"/>
  <c r="G762" i="1"/>
  <c r="E762" i="1"/>
  <c r="D762" i="1"/>
  <c r="C762" i="1"/>
  <c r="D795" i="1"/>
  <c r="E795" i="1"/>
  <c r="C795" i="1"/>
  <c r="E787" i="1"/>
  <c r="D787" i="1"/>
  <c r="C787" i="1"/>
  <c r="E820" i="1"/>
  <c r="D820" i="1"/>
  <c r="C820" i="1"/>
  <c r="E812" i="1"/>
  <c r="D812" i="1"/>
  <c r="C812" i="1"/>
  <c r="C843" i="1"/>
  <c r="C835" i="1"/>
  <c r="E880" i="1"/>
  <c r="E868" i="1"/>
  <c r="E870" i="1"/>
  <c r="E872" i="1"/>
  <c r="E874" i="1"/>
  <c r="E876" i="1"/>
  <c r="E878" i="1"/>
  <c r="E864" i="1"/>
  <c r="E866" i="1"/>
  <c r="E856" i="1"/>
  <c r="E858" i="1"/>
  <c r="E860" i="1"/>
  <c r="E862" i="1"/>
  <c r="E854" i="1"/>
  <c r="C882" i="1"/>
  <c r="D882" i="1"/>
  <c r="B882" i="1"/>
  <c r="E906" i="1"/>
  <c r="E904" i="1"/>
  <c r="E902" i="1"/>
  <c r="E896" i="1"/>
  <c r="E898" i="1"/>
  <c r="E894" i="1"/>
  <c r="D908" i="1"/>
  <c r="C908" i="1"/>
  <c r="D900" i="1"/>
  <c r="C900" i="1"/>
  <c r="F932" i="1"/>
  <c r="F930" i="1"/>
  <c r="F928" i="1"/>
  <c r="F922" i="1"/>
  <c r="F924" i="1"/>
  <c r="F920" i="1"/>
  <c r="E934" i="1"/>
  <c r="D934" i="1"/>
  <c r="C934" i="1"/>
  <c r="E926" i="1"/>
  <c r="D926" i="1"/>
  <c r="C926" i="1"/>
  <c r="J970" i="1"/>
  <c r="I970" i="1"/>
  <c r="H970" i="1"/>
  <c r="G970" i="1"/>
  <c r="F970" i="1"/>
  <c r="E970" i="1"/>
  <c r="D970" i="1"/>
  <c r="C970" i="1"/>
  <c r="D962" i="1"/>
  <c r="E962" i="1"/>
  <c r="F962" i="1"/>
  <c r="G962" i="1"/>
  <c r="H962" i="1"/>
  <c r="I962" i="1"/>
  <c r="J962" i="1"/>
  <c r="C962" i="1"/>
  <c r="L1001" i="1"/>
  <c r="L999" i="1"/>
  <c r="L997" i="1"/>
  <c r="L991" i="1"/>
  <c r="L993" i="1"/>
  <c r="L989" i="1"/>
  <c r="K1003" i="1"/>
  <c r="J1003" i="1"/>
  <c r="I1003" i="1"/>
  <c r="H1003" i="1"/>
  <c r="G1003" i="1"/>
  <c r="F1003" i="1"/>
  <c r="E1003" i="1"/>
  <c r="D1003" i="1"/>
  <c r="C1003" i="1"/>
  <c r="K995" i="1"/>
  <c r="J995" i="1"/>
  <c r="I995" i="1"/>
  <c r="H995" i="1"/>
  <c r="G995" i="1"/>
  <c r="F995" i="1"/>
  <c r="E995" i="1"/>
  <c r="D995" i="1"/>
  <c r="C995" i="1"/>
  <c r="C1030" i="1"/>
  <c r="F1052" i="1"/>
  <c r="F1050" i="1"/>
  <c r="F1048" i="1"/>
  <c r="F1042" i="1"/>
  <c r="F1044" i="1"/>
  <c r="F1040" i="1"/>
  <c r="E1054" i="1"/>
  <c r="D1054" i="1"/>
  <c r="C1054" i="1"/>
  <c r="E1046" i="1"/>
  <c r="D1046" i="1"/>
  <c r="C1046" i="1"/>
  <c r="K1082" i="1"/>
  <c r="J1082" i="1"/>
  <c r="I1082" i="1"/>
  <c r="H1082" i="1"/>
  <c r="F1082" i="1"/>
  <c r="E1082" i="1"/>
  <c r="D1082" i="1"/>
  <c r="C1082" i="1"/>
  <c r="K1074" i="1"/>
  <c r="J1074" i="1"/>
  <c r="I1074" i="1"/>
  <c r="H1074" i="1"/>
  <c r="F1074" i="1"/>
  <c r="E1074" i="1"/>
  <c r="D1074" i="1"/>
  <c r="C1074" i="1"/>
  <c r="L1080" i="1"/>
  <c r="L1078" i="1"/>
  <c r="L1076" i="1"/>
  <c r="L1072" i="1"/>
  <c r="L1070" i="1"/>
  <c r="L1068" i="1"/>
  <c r="G1080" i="1"/>
  <c r="G1078" i="1"/>
  <c r="G1076" i="1"/>
  <c r="G1070" i="1"/>
  <c r="G1072" i="1"/>
  <c r="G1068" i="1"/>
  <c r="L1108" i="1"/>
  <c r="L1106" i="1"/>
  <c r="L1104" i="1"/>
  <c r="L1100" i="1"/>
  <c r="L1098" i="1"/>
  <c r="L1096" i="1"/>
  <c r="G1108" i="1"/>
  <c r="G1106" i="1"/>
  <c r="G1104" i="1"/>
  <c r="G1100" i="1"/>
  <c r="G1098" i="1"/>
  <c r="G1096" i="1"/>
  <c r="K1110" i="1"/>
  <c r="J1110" i="1"/>
  <c r="I1110" i="1"/>
  <c r="H1110" i="1"/>
  <c r="F1110" i="1"/>
  <c r="E1110" i="1"/>
  <c r="D1110" i="1"/>
  <c r="C1110" i="1"/>
  <c r="K1102" i="1"/>
  <c r="J1102" i="1"/>
  <c r="I1102" i="1"/>
  <c r="H1102" i="1"/>
  <c r="F1102" i="1"/>
  <c r="E1102" i="1"/>
  <c r="D1102" i="1"/>
  <c r="C1102" i="1"/>
  <c r="L1135" i="1"/>
  <c r="L1133" i="1"/>
  <c r="L1131" i="1"/>
  <c r="L1125" i="1"/>
  <c r="L1127" i="1"/>
  <c r="L1123" i="1"/>
  <c r="G1135" i="1"/>
  <c r="G1133" i="1"/>
  <c r="G1131" i="1"/>
  <c r="G1125" i="1"/>
  <c r="G1127" i="1"/>
  <c r="G1123" i="1"/>
  <c r="K1137" i="1"/>
  <c r="J1137" i="1"/>
  <c r="I1137" i="1"/>
  <c r="H1137" i="1"/>
  <c r="F1137" i="1"/>
  <c r="E1137" i="1"/>
  <c r="D1137" i="1"/>
  <c r="C1137" i="1"/>
  <c r="D1129" i="1"/>
  <c r="E1129" i="1"/>
  <c r="F1129" i="1"/>
  <c r="H1129" i="1"/>
  <c r="I1129" i="1"/>
  <c r="J1129" i="1"/>
  <c r="K1129" i="1"/>
  <c r="C1129" i="1"/>
  <c r="E1159" i="1"/>
  <c r="E1161" i="1"/>
  <c r="E1157" i="1"/>
  <c r="E1151" i="1"/>
  <c r="E1153" i="1"/>
  <c r="E1149" i="1"/>
  <c r="D1163" i="1"/>
  <c r="C1163" i="1"/>
  <c r="D1155" i="1"/>
  <c r="C1155" i="1"/>
  <c r="G1188" i="1"/>
  <c r="F1188" i="1"/>
  <c r="E1188" i="1"/>
  <c r="D1188" i="1"/>
  <c r="C1188" i="1"/>
  <c r="D1180" i="1"/>
  <c r="E1180" i="1"/>
  <c r="F1180" i="1"/>
  <c r="G1180" i="1"/>
  <c r="C1180" i="1"/>
  <c r="D1205" i="1"/>
  <c r="E1205" i="1"/>
  <c r="C1205" i="1"/>
  <c r="J1241" i="1"/>
  <c r="I1241" i="1"/>
  <c r="H1241" i="1"/>
  <c r="G1241" i="1"/>
  <c r="F1241" i="1"/>
  <c r="E1241" i="1"/>
  <c r="D1241" i="1"/>
  <c r="C1241" i="1"/>
  <c r="D1233" i="1"/>
  <c r="E1233" i="1"/>
  <c r="F1233" i="1"/>
  <c r="G1233" i="1"/>
  <c r="H1233" i="1"/>
  <c r="I1233" i="1"/>
  <c r="J1233" i="1"/>
  <c r="C1233" i="1"/>
  <c r="C1270" i="1"/>
  <c r="C1262" i="1"/>
  <c r="J1298" i="1"/>
  <c r="I1298" i="1"/>
  <c r="H1298" i="1"/>
  <c r="G1298" i="1"/>
  <c r="F1298" i="1"/>
  <c r="E1298" i="1"/>
  <c r="D1298" i="1"/>
  <c r="C1298" i="1"/>
  <c r="D1290" i="1"/>
  <c r="E1290" i="1"/>
  <c r="F1290" i="1"/>
  <c r="G1290" i="1"/>
  <c r="H1290" i="1"/>
  <c r="I1290" i="1"/>
  <c r="J1290" i="1"/>
  <c r="C1290" i="1"/>
  <c r="C1325" i="1"/>
  <c r="C1317" i="1"/>
  <c r="C1353" i="1"/>
  <c r="C1345" i="1"/>
  <c r="E1389" i="1"/>
  <c r="F1389" i="1"/>
  <c r="D1389" i="1"/>
  <c r="E1383" i="1"/>
  <c r="F1383" i="1"/>
  <c r="D1383" i="1"/>
  <c r="F1365" i="1"/>
  <c r="F1366" i="1"/>
  <c r="F1364" i="1"/>
  <c r="E1367" i="1"/>
  <c r="D1367" i="1"/>
  <c r="E1418" i="1"/>
  <c r="E1420" i="1"/>
  <c r="E1422" i="1"/>
  <c r="E1424" i="1"/>
  <c r="E1426" i="1"/>
  <c r="E1416" i="1"/>
  <c r="E1404" i="1"/>
  <c r="E1406" i="1"/>
  <c r="E1408" i="1"/>
  <c r="E1410" i="1"/>
  <c r="E1412" i="1"/>
  <c r="E1402" i="1"/>
  <c r="J1460" i="1"/>
  <c r="J1462" i="1"/>
  <c r="J1458" i="1"/>
  <c r="J1452" i="1"/>
  <c r="J1454" i="1"/>
  <c r="J1450" i="1"/>
  <c r="I1460" i="1"/>
  <c r="I1462" i="1"/>
  <c r="I1458" i="1"/>
  <c r="I1452" i="1"/>
  <c r="I1454" i="1"/>
  <c r="I1450" i="1"/>
  <c r="F1487" i="1"/>
  <c r="F1489" i="1"/>
  <c r="F1485" i="1"/>
  <c r="F1479" i="1"/>
  <c r="F1481" i="1"/>
  <c r="F1477" i="1"/>
  <c r="D1428" i="1"/>
  <c r="C1428" i="1"/>
  <c r="D1414" i="1"/>
  <c r="C1414" i="1"/>
  <c r="F1464" i="1"/>
  <c r="E1464" i="1"/>
  <c r="D1464" i="1"/>
  <c r="C1464" i="1"/>
  <c r="H1464" i="1"/>
  <c r="G1464" i="1"/>
  <c r="G1456" i="1"/>
  <c r="H1456" i="1"/>
  <c r="E1456" i="1"/>
  <c r="F1456" i="1"/>
  <c r="D1456" i="1"/>
  <c r="C1456" i="1"/>
  <c r="D1491" i="1"/>
  <c r="E1491" i="1"/>
  <c r="C1491" i="1"/>
  <c r="D1483" i="1"/>
  <c r="E1483" i="1"/>
  <c r="C1483" i="1"/>
  <c r="D1522" i="1"/>
  <c r="E1522" i="1"/>
  <c r="F1522" i="1"/>
  <c r="G1522" i="1"/>
  <c r="C1522" i="1"/>
  <c r="D1514" i="1"/>
  <c r="E1514" i="1"/>
  <c r="F1514" i="1"/>
  <c r="G1514" i="1"/>
  <c r="C1514" i="1"/>
  <c r="F1714" i="1"/>
  <c r="F1710" i="1"/>
  <c r="C1784" i="1"/>
  <c r="C1780" i="1"/>
  <c r="C1776" i="1"/>
  <c r="C1772" i="1"/>
  <c r="C1768" i="1"/>
  <c r="C1763" i="1"/>
  <c r="C1759" i="1"/>
  <c r="D1812" i="1"/>
  <c r="C1812" i="1"/>
  <c r="D1804" i="1"/>
  <c r="C1804" i="1"/>
  <c r="E635" i="1" l="1"/>
  <c r="K509" i="1"/>
  <c r="L1580" i="1"/>
  <c r="J62" i="1"/>
  <c r="L1598" i="1"/>
  <c r="E469" i="1"/>
  <c r="L1582" i="1"/>
  <c r="L1596" i="1"/>
  <c r="E509" i="1"/>
  <c r="L507" i="1"/>
  <c r="L503" i="1"/>
  <c r="G1110" i="1"/>
  <c r="F934" i="1"/>
  <c r="H770" i="1"/>
  <c r="H736" i="1"/>
  <c r="K609" i="1"/>
  <c r="E1163" i="1"/>
  <c r="G1082" i="1"/>
  <c r="H239" i="1"/>
  <c r="H247" i="1"/>
  <c r="H160" i="1"/>
  <c r="I62" i="1"/>
  <c r="H62" i="1"/>
  <c r="E501" i="1"/>
  <c r="H501" i="1"/>
  <c r="L505" i="1"/>
  <c r="L499" i="1"/>
  <c r="G1137" i="1"/>
  <c r="E908" i="1"/>
  <c r="K501" i="1"/>
  <c r="L497" i="1"/>
  <c r="E477" i="1"/>
  <c r="H204" i="1"/>
  <c r="E97" i="1"/>
  <c r="G1074" i="1"/>
  <c r="L995" i="1"/>
  <c r="H526" i="1"/>
  <c r="E452" i="1"/>
  <c r="I417" i="1"/>
  <c r="I397" i="1"/>
  <c r="E34" i="1"/>
  <c r="K38" i="1"/>
  <c r="K32" i="1"/>
  <c r="E1155" i="1"/>
  <c r="L1129" i="1"/>
  <c r="F1054" i="1"/>
  <c r="H744" i="1"/>
  <c r="H711" i="1"/>
  <c r="H719" i="1"/>
  <c r="E643" i="1"/>
  <c r="K617" i="1"/>
  <c r="E444" i="1"/>
  <c r="I389" i="1"/>
  <c r="I204" i="1"/>
  <c r="I183" i="1"/>
  <c r="H183" i="1"/>
  <c r="I160" i="1"/>
  <c r="E70" i="1"/>
  <c r="K40" i="1"/>
  <c r="L495" i="1"/>
  <c r="L1137" i="1"/>
  <c r="E900" i="1"/>
  <c r="G590" i="1"/>
  <c r="I425" i="1"/>
  <c r="J70" i="1"/>
  <c r="H70" i="1"/>
  <c r="H34" i="1"/>
  <c r="K28" i="1"/>
  <c r="K34" i="1" s="1"/>
  <c r="J1456" i="1"/>
  <c r="F1367" i="1"/>
  <c r="G1102" i="1"/>
  <c r="L1102" i="1"/>
  <c r="L1110" i="1"/>
  <c r="L1074" i="1"/>
  <c r="L1082" i="1"/>
  <c r="L1003" i="1"/>
  <c r="G582" i="1"/>
  <c r="H534" i="1"/>
  <c r="H509" i="1"/>
  <c r="K56" i="1"/>
  <c r="K62" i="1" s="1"/>
  <c r="K70" i="1"/>
  <c r="E42" i="1"/>
  <c r="K36" i="1"/>
  <c r="K42" i="1" s="1"/>
  <c r="E62" i="1"/>
  <c r="I97" i="1"/>
  <c r="H762" i="1"/>
  <c r="F926" i="1"/>
  <c r="E882" i="1"/>
  <c r="F1491" i="1"/>
  <c r="J1464" i="1"/>
  <c r="F1046" i="1"/>
  <c r="G1129" i="1"/>
  <c r="E1414" i="1"/>
  <c r="C1764" i="1"/>
  <c r="C1785" i="1" s="1"/>
  <c r="I1464" i="1"/>
  <c r="I1456" i="1"/>
  <c r="E1428" i="1"/>
  <c r="F1483" i="1"/>
  <c r="L509" i="1" l="1"/>
  <c r="L501" i="1"/>
</calcChain>
</file>

<file path=xl/sharedStrings.xml><?xml version="1.0" encoding="utf-8"?>
<sst xmlns="http://schemas.openxmlformats.org/spreadsheetml/2006/main" count="2546" uniqueCount="840">
  <si>
    <t>سياسة الخصوصية</t>
  </si>
  <si>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للإحصاء، حكومة عجمان ، دولة الإمارات العربية المتحدة .</t>
  </si>
  <si>
    <t xml:space="preserve"> في حالة الإقتباس يرجى الإشارة إلى المطبوعة كالتالي:</t>
  </si>
  <si>
    <t>اخلاء المسؤولية</t>
  </si>
  <si>
    <t>رخصة البيانات المفتوحة</t>
  </si>
  <si>
    <t>سياسة النشر</t>
  </si>
  <si>
    <t>OPEN DATA LICENSE</t>
  </si>
  <si>
    <t>PUBLISHING POLICY</t>
  </si>
  <si>
    <t>DISCLAIMER</t>
  </si>
  <si>
    <t>PRIVACY POLICY</t>
  </si>
  <si>
    <t xml:space="preserve">             النشرة الفصلية في إمارة عجمان  الربع الأول 2024</t>
  </si>
  <si>
    <t>جميع الحقوق محفوظة – مركز الإحصاء ، حكومة عجمان.الإمارات العربية المتحدة @ 2024</t>
  </si>
  <si>
    <t xml:space="preserve">مركز عجمان للإحصاء _   النشرة الفصلية في إمارة عجمان  الربع الأول 2024
</t>
  </si>
  <si>
    <t>المواليد الأحياء حسب النوع والجنسية  في إمارة عجمان خلال الربع الأول 2023-2024</t>
  </si>
  <si>
    <t>الوفيات في إمارة عجمان  حسب النوع والجنسية خلال الربع الأول 2023-2024</t>
  </si>
  <si>
    <t>الوفيات في إمارة عجمان حسب الفئات العمرية خلال الربع الأول 2023-2024</t>
  </si>
  <si>
    <t>عقود الزواج في إمارة عجمان خلال الربع الأول 2023-2024</t>
  </si>
  <si>
    <t>الرخص الجديدة والمجددة والملغاة في إمارة عجمان خلال الربع الأول 2023-2024</t>
  </si>
  <si>
    <t>الرخص الملغاة حسب النوع في إمارة عجمان خلال الربع الأول 2023-2024</t>
  </si>
  <si>
    <t>التصاريح الاقتصادية في إمارة عجمان خلال الربع الأول 2023-2024</t>
  </si>
  <si>
    <t>تراخيص  تجديد الشركات في المنطقة الحرة حسب نوع الرخصة في إمارة عجمان خلال الربع الأول 2023-2024</t>
  </si>
  <si>
    <t>عقود الإيجار السكنية المسجلة حسب الجنسية والمناطق  في إمارة عجمان خلال الربع الأول 2023-2024</t>
  </si>
  <si>
    <t>رخص البناء حسب النوع في إمارة عجمان خلال الربع الأول 2023-2024</t>
  </si>
  <si>
    <t>الرخص الصادرة للمباني الجديدة حسب نوع الاستخدام في إمارة عجمان خلال الربع الأول  2023-2024</t>
  </si>
  <si>
    <t>رخص البناء الصادرة حسب نوع الترخيص في إمارة عجمان خلال الربع الأول 2023-2024</t>
  </si>
  <si>
    <t>التصاريح الصادرة من دائرة البلدية والتخطيط حسب النوع في إمارة عجمان خلال الربع الأول 2023-2024</t>
  </si>
  <si>
    <t>شهادات الإنجاز الصادرة في إمارة عجمان خلال الربع الأول 2023-2024*</t>
  </si>
  <si>
    <t>عقود الإيجار  المصدقة (شامل لجميع العقود) لمدينة عجمان خلال الربع الأول 2023-2024</t>
  </si>
  <si>
    <t>عقود الإيجار  المصدقة (شامل لجميع العقود) لمنطقة المنامة في إمارة عجمان خلال الربع الأول 2023-2024</t>
  </si>
  <si>
    <t>عقود الإيجار  المصدقة (شامل لجميع العقود) لمنطقة مصفوت في إمارة عجمان خلال الربع الأول 2023-2024</t>
  </si>
  <si>
    <t>الشهادات الصادرة لمن يهمه الأمر في دائرة البلدية والتخطيط في إمارة  عجمان خلال الربع الأول 2023-2024</t>
  </si>
  <si>
    <t>إصدار شهادات إفادة لتسجيل عقد الايجار في إمارة عجمان خلال الربع الأول 2023-2024</t>
  </si>
  <si>
    <t>حركة تداول دائرة  الأراضي و التنظيم العقاري حسب دول مجلس التعاون الخليجي (عقود البيع) في إمارة عجمان خلال الربع الأول 2023-2024</t>
  </si>
  <si>
    <t>معاملات التراخيص العقارية حسب النوع في إمارة عجمان خلال الربع الأول 2023-2024</t>
  </si>
  <si>
    <t>إنتاج مشتل البلدية في إمارة عجمان حسب النوع خلال الربع الأول 2023-2024</t>
  </si>
  <si>
    <t>العينات التي تم إجرائها بمختبر بلدية عجمان  حسب النوع خلال الربع الأول 2023-2024*</t>
  </si>
  <si>
    <t>الذبائح التي تم الكشف عليها من قبل بلدية عجمان حسب النوع خلال الربع الأول 2023-2024</t>
  </si>
  <si>
    <t>الذبائح التي تم الكشف عليها من قبل بلدية المنامة حسب النوع خلال الربع الأول 2023-2024</t>
  </si>
  <si>
    <t>الذبائح التي تم الكشف عليها من قبل بلدية مصفوت حسب النوع خلال الربع الأول 2023-2024</t>
  </si>
  <si>
    <t>نتائج التحليل المخبري للأغذية في إمارة عجمان خلال الربع الأول 2023-2024</t>
  </si>
  <si>
    <t>أنشطة قسم الصحة ببلدية عجمان  خلال  الربع الأول 2023-2024*</t>
  </si>
  <si>
    <t>كمية النفايات المجمعة في إمارة عجمان خلال الربع الأول 2023-2024*</t>
  </si>
  <si>
    <t>المترددون  على مستشفى ثومبي في إمارة عجمان خلال الربع الأول 2023-2024</t>
  </si>
  <si>
    <t>أنشطة إدارة الحماية المدنية بالإدارة  العامة  للدفاع المدني في إمارة عجمان خلال الربع الأول 2023-2024</t>
  </si>
  <si>
    <t>خدمات الترخيص حسب النوع في إمارة عجمان خلال الربع الأول 2023-2024</t>
  </si>
  <si>
    <t>عدد زوار متحف عجمان خلال الربع الأول 2023-2024</t>
  </si>
  <si>
    <t>نزلاء الفنادق وليالي الإقامة حسب الجنسية في إمارة عجمان خلال الربع الأول  2023-2024</t>
  </si>
  <si>
    <t>حافلات النقل العام حسب الخطوط في إمارة عجمان خلال الربع الأول 2023-2024*</t>
  </si>
  <si>
    <t>إحصائيات مركبات الأجرة في إمارة عجمان خلال الربع الأول 2023-2024</t>
  </si>
  <si>
    <t>Deaths according to gender and nationality in the Emirate of Ajman during the First quarter 2023-2024</t>
  </si>
  <si>
    <t>Deaths by age groups in the Emirate of Ajman during the First quarter 2023-2024</t>
  </si>
  <si>
    <t>Marriage contracts in the Emirate of Ajman during the First quarter 2023-2024</t>
  </si>
  <si>
    <t>New, renewed, and canceled licenses in the Emirate of Ajman during First quarter 2023-2024</t>
  </si>
  <si>
    <t>New licenses according to type in the Emirate of Ajman during the First quarter 2023-2024</t>
  </si>
  <si>
    <t>Renewed licenses according to type in the Emirate of Ajman during the First quarter 2023-2024</t>
  </si>
  <si>
    <t>Canceled licenses according to type in the Emirate of Ajman during the First quarter 2023-2024</t>
  </si>
  <si>
    <t>Total membership of Ajman Chamber (new and renewed licenses) according to type of license in the Emirate of Ajman during the First quarter 2023-2024</t>
  </si>
  <si>
    <t>Certificates of origin (Trade) by type in the Emirate of Ajman during the First quarter 2023-2024</t>
  </si>
  <si>
    <t>Registered tenancy contracts by nationality and region in the Emirate of Ajman during the First quarter 2023-2024</t>
  </si>
  <si>
    <t>Building licenses according to type in the Emirate of Ajman during the First quarter 2023-2024</t>
  </si>
  <si>
    <t>Licenses issued for new buildings according to type of use in the Emirate of Ajman during the First quarter 2023-2024</t>
  </si>
  <si>
    <t>Building Licenses issued according to type of license in the Emirate of Ajman during the First quarter 2023-2024</t>
  </si>
  <si>
    <t>Permits issued by the Municipality and Planning Department according to type in the Emirate of Ajman during the First quarter 2023-2024</t>
  </si>
  <si>
    <t>Building material’s testing laboratory reports in the Emirate of Ajman during the First quarter 2023-2024</t>
  </si>
  <si>
    <t>Certificates of Achievement issued in the Emirate of Ajman during the First quarter 2023-2024*</t>
  </si>
  <si>
    <t>Certified lease contracts (inclusive of all contracts) in Ajman city during the First quarter 2023-2024</t>
  </si>
  <si>
    <t>Certified lease contracts (inclusive of all contracts) in Manama region in the Emirate of Ajman during the First quarter 2023-2024</t>
  </si>
  <si>
    <t>Certified lease contracts (inclusive of all contracts) in Masfout region in the Emirate of Ajman during the First quarter 2023-2024</t>
  </si>
  <si>
    <t>No. of ratified complaints contracts according to type in the Emirate of Ajman during the First quarter 2023-2024</t>
  </si>
  <si>
    <t>Issuing certificates of affidavit to register the lease contract in the Emirate of Ajman during the First quarter 2023-2024</t>
  </si>
  <si>
    <t>Real estate licensing transactions according to type in the Emirate of Ajman during the First quarter 2023-2024</t>
  </si>
  <si>
    <t>Samples conducted in Ajman Municipality Laboratory according to type during the First quarter 2023-2024 *</t>
  </si>
  <si>
    <t>Slaughtered animals inspected by Ajman Municipality according to type during the First quarter 2023-2024</t>
  </si>
  <si>
    <t>Results of laboratory nutritional analysis in the Emirate of Ajman during the First quarter 2023-2024</t>
  </si>
  <si>
    <t>Activities of health division in Ajman Municipality during the First quarter 2023-2024*</t>
  </si>
  <si>
    <t>The amount of wastes collected in the Emirate of Ajman during the First quarter 2023-2024*</t>
  </si>
  <si>
    <t>Thumbay hospital visitors in the Emirate of Ajman during the First quarter 2023-2024</t>
  </si>
  <si>
    <t>Government dental clinics visitors by unit in the Emirate of Ajman during the First quarter 2023-2024</t>
  </si>
  <si>
    <t>The activities of the civil protection department at the general administration of civil defense in the Emirate of Ajman during the First quarter 2023-2024</t>
  </si>
  <si>
    <t>No. of Reports for fire, drowning and rescue in the Emirate of Ajman during the First quarter 2023-2024</t>
  </si>
  <si>
    <t>Licensing services by type in the Emirate of Ajman during the First quarter 2023-2024</t>
  </si>
  <si>
    <t>No. of Ajman Museum visitors during the First quarter 2023-2024</t>
  </si>
  <si>
    <t>Hotels guests &amp; guest nights by nationality in the Emirate of Ajman during the First quarter 2023-2024</t>
  </si>
  <si>
    <t>Public transport buses by lines in the Emirate of Ajman during the First quarter 2023-2024*</t>
  </si>
  <si>
    <t>Taxi statistics in the Emirate of Ajman during the First quarter 2023-2024</t>
  </si>
  <si>
    <r>
      <t>جدول</t>
    </r>
    <r>
      <rPr>
        <sz val="8"/>
        <color theme="1"/>
        <rFont val="Arial"/>
        <family val="2"/>
      </rPr>
      <t> </t>
    </r>
    <r>
      <rPr>
        <b/>
        <sz val="14"/>
        <color rgb="FF000000"/>
        <rFont val="Sakkal Majalla"/>
      </rPr>
      <t>(1-1)</t>
    </r>
    <r>
      <rPr>
        <b/>
        <sz val="11"/>
        <color rgb="FF000000"/>
        <rFont val="Times New Roman"/>
        <family val="1"/>
      </rPr>
      <t>Table</t>
    </r>
  </si>
  <si>
    <t>Live births according to gender and nationality in the Emirate of Ajman during the First quarter 2023-2024</t>
  </si>
  <si>
    <t xml:space="preserve">السنوات </t>
  </si>
  <si>
    <t>Years</t>
  </si>
  <si>
    <t>الأشهر</t>
  </si>
  <si>
    <t>Months</t>
  </si>
  <si>
    <t>المواليد الأحياء</t>
  </si>
  <si>
    <t>Live Births</t>
  </si>
  <si>
    <t>مواطن</t>
  </si>
  <si>
    <t>Citizen</t>
  </si>
  <si>
    <t>غير مواطن</t>
  </si>
  <si>
    <r>
      <t xml:space="preserve"> </t>
    </r>
    <r>
      <rPr>
        <sz val="10"/>
        <color rgb="FFFFFFFF"/>
        <rFont val="Times New Roman"/>
        <family val="1"/>
      </rPr>
      <t>Non- Citizen</t>
    </r>
  </si>
  <si>
    <t>المجموع</t>
  </si>
  <si>
    <t>Total</t>
  </si>
  <si>
    <t>ذكور</t>
  </si>
  <si>
    <t>Males</t>
  </si>
  <si>
    <t>إناث</t>
  </si>
  <si>
    <t>Females</t>
  </si>
  <si>
    <t>إجمالي المواطنين</t>
  </si>
  <si>
    <t>Total Citizens</t>
  </si>
  <si>
    <t>إجمالي غير المواطنين</t>
  </si>
  <si>
    <t>Total Non-Citizens</t>
  </si>
  <si>
    <t>يناير</t>
  </si>
  <si>
    <t>January</t>
  </si>
  <si>
    <t>فبراير</t>
  </si>
  <si>
    <t>February</t>
  </si>
  <si>
    <t>مارس</t>
  </si>
  <si>
    <t>March</t>
  </si>
  <si>
    <r>
      <t xml:space="preserve">المصدر: مؤسسة الإمارات للخدمات الصحية                                                                                                                         </t>
    </r>
    <r>
      <rPr>
        <b/>
        <sz val="8"/>
        <color theme="1"/>
        <rFont val="Times New Roman"/>
        <family val="1"/>
      </rPr>
      <t>Source: Emirates Health Services</t>
    </r>
  </si>
  <si>
    <r>
      <t>جدول</t>
    </r>
    <r>
      <rPr>
        <sz val="8"/>
        <color theme="1"/>
        <rFont val="Arial"/>
        <family val="2"/>
      </rPr>
      <t> </t>
    </r>
    <r>
      <rPr>
        <b/>
        <sz val="14"/>
        <color rgb="FF000000"/>
        <rFont val="Sakkal Majalla"/>
      </rPr>
      <t>(1-2)</t>
    </r>
    <r>
      <rPr>
        <b/>
        <sz val="11"/>
        <color rgb="FF000000"/>
        <rFont val="Times New Roman"/>
        <family val="1"/>
      </rPr>
      <t>Table</t>
    </r>
  </si>
  <si>
    <t>الوفيات</t>
  </si>
  <si>
    <t>Deaths</t>
  </si>
  <si>
    <t xml:space="preserve"> Non- Citizen</t>
  </si>
  <si>
    <r>
      <t xml:space="preserve">Total </t>
    </r>
    <r>
      <rPr>
        <sz val="10"/>
        <color rgb="FFFFFFFF"/>
        <rFont val="Times New Roman"/>
        <family val="1"/>
      </rPr>
      <t>Citizens</t>
    </r>
  </si>
  <si>
    <r>
      <t xml:space="preserve">Total </t>
    </r>
    <r>
      <rPr>
        <sz val="10"/>
        <color rgb="FFFFFFFF"/>
        <rFont val="Times New Roman"/>
        <family val="1"/>
      </rPr>
      <t>Non-Citizens</t>
    </r>
  </si>
  <si>
    <r>
      <t xml:space="preserve">المصدر: مؤسسة الإمارات للخدمات الصحية                                                                                             </t>
    </r>
    <r>
      <rPr>
        <b/>
        <sz val="8"/>
        <color theme="1"/>
        <rFont val="Times New Roman"/>
        <family val="1"/>
      </rPr>
      <t>Source: Emirates Health Services</t>
    </r>
  </si>
  <si>
    <r>
      <t>جدول</t>
    </r>
    <r>
      <rPr>
        <sz val="8"/>
        <color theme="1"/>
        <rFont val="Arial"/>
        <family val="2"/>
      </rPr>
      <t> </t>
    </r>
    <r>
      <rPr>
        <b/>
        <sz val="14"/>
        <color rgb="FF0D0D0D"/>
        <rFont val="Sakkal Majalla"/>
      </rPr>
      <t xml:space="preserve"> (1-3)</t>
    </r>
    <r>
      <rPr>
        <b/>
        <sz val="11"/>
        <color rgb="FF0D0D0D"/>
        <rFont val="Times New Roman"/>
        <family val="1"/>
      </rPr>
      <t>Table</t>
    </r>
  </si>
  <si>
    <t>أقل من سنه</t>
  </si>
  <si>
    <t>Less than one Year</t>
  </si>
  <si>
    <t>80 سنة  فأكثر</t>
  </si>
  <si>
    <t>80 years and More</t>
  </si>
  <si>
    <r>
      <t>جدول(1-4)</t>
    </r>
    <r>
      <rPr>
        <b/>
        <sz val="11"/>
        <color rgb="FF000000"/>
        <rFont val="Times New Roman"/>
        <family val="1"/>
      </rPr>
      <t>Table</t>
    </r>
    <r>
      <rPr>
        <sz val="8"/>
        <color theme="1"/>
        <rFont val="Arial"/>
        <family val="2"/>
      </rPr>
      <t> </t>
    </r>
  </si>
  <si>
    <r>
      <t>عقود الزواج</t>
    </r>
    <r>
      <rPr>
        <sz val="11"/>
        <color rgb="FFFFFFFF"/>
        <rFont val="Sakkal Majalla"/>
      </rPr>
      <t xml:space="preserve"> </t>
    </r>
  </si>
  <si>
    <t>Marriage contracts</t>
  </si>
  <si>
    <t>السنوات</t>
  </si>
  <si>
    <r>
      <t xml:space="preserve">المصدر:وزارة العدل                                                                               </t>
    </r>
    <r>
      <rPr>
        <b/>
        <sz val="8"/>
        <color theme="1"/>
        <rFont val="Times New Roman"/>
        <family val="1"/>
      </rPr>
      <t xml:space="preserve">Source: Ministry of justice  </t>
    </r>
  </si>
  <si>
    <t>إجمالي الرخص</t>
  </si>
  <si>
    <r>
      <t>Total No. of licenses</t>
    </r>
    <r>
      <rPr>
        <b/>
        <sz val="11"/>
        <color rgb="FF000000"/>
        <rFont val="Times New Roman"/>
        <family val="1"/>
      </rPr>
      <t xml:space="preserve"> </t>
    </r>
  </si>
  <si>
    <t>الربع الأول 2023</t>
  </si>
  <si>
    <t>First quarter 2023</t>
  </si>
  <si>
    <t xml:space="preserve">الربع الأول 2024  </t>
  </si>
  <si>
    <t>First quarter 2024</t>
  </si>
  <si>
    <t>الرخص الجديدة</t>
  </si>
  <si>
    <t>New licenses</t>
  </si>
  <si>
    <t>الرخص المجددة</t>
  </si>
  <si>
    <t>Renewed licenses</t>
  </si>
  <si>
    <t>الرخص الملغاة</t>
  </si>
  <si>
    <t>Canceled licenses</t>
  </si>
  <si>
    <t xml:space="preserve">المجموع </t>
  </si>
  <si>
    <r>
      <t xml:space="preserve">المصدر: </t>
    </r>
    <r>
      <rPr>
        <sz val="10"/>
        <color theme="1"/>
        <rFont val="Sakkal Majalla"/>
      </rPr>
      <t>دائرة التنمية الاقتصادية</t>
    </r>
  </si>
  <si>
    <t xml:space="preserve">      </t>
  </si>
  <si>
    <t xml:space="preserve"> </t>
  </si>
  <si>
    <t xml:space="preserve">Source: Department of Economic Development </t>
  </si>
  <si>
    <r>
      <t>الرخص</t>
    </r>
    <r>
      <rPr>
        <sz val="14"/>
        <color rgb="FF000000"/>
        <rFont val="Sakkal Majalla"/>
      </rPr>
      <t xml:space="preserve"> </t>
    </r>
    <r>
      <rPr>
        <b/>
        <sz val="14"/>
        <color rgb="FF000000"/>
        <rFont val="Sakkal Majalla"/>
      </rPr>
      <t>الجديدة حسب النوع في إمارة عجمان خلال الربع الأول 2023-2024</t>
    </r>
  </si>
  <si>
    <t>نوع الرخصة</t>
  </si>
  <si>
    <t>مهنية</t>
  </si>
  <si>
    <t>Professional</t>
  </si>
  <si>
    <t>تجارية</t>
  </si>
  <si>
    <t>Commercial</t>
  </si>
  <si>
    <t>صناعية</t>
  </si>
  <si>
    <t>Industrial</t>
  </si>
  <si>
    <t xml:space="preserve">بدايات </t>
  </si>
  <si>
    <t>Beginnings</t>
  </si>
  <si>
    <t>الرخص المجددة حسب النوع في إمارة عجمان خلال الربع الأول 2023 -2024</t>
  </si>
  <si>
    <t>Source: Department of Economic Development</t>
  </si>
  <si>
    <r>
      <t xml:space="preserve">جدول(2- 5) </t>
    </r>
    <r>
      <rPr>
        <b/>
        <sz val="11"/>
        <color rgb="FF000000"/>
        <rFont val="Times New Roman"/>
        <family val="1"/>
      </rPr>
      <t>Table</t>
    </r>
  </si>
  <si>
    <t xml:space="preserve">Economic permits in the Emirate of Ajman during the First quarter 2023-2024 </t>
  </si>
  <si>
    <t>عدد التصاريح</t>
  </si>
  <si>
    <t>The number of permits</t>
  </si>
  <si>
    <t>الربع الأول 2024</t>
  </si>
  <si>
    <r>
      <t xml:space="preserve">جدول(2- 6) </t>
    </r>
    <r>
      <rPr>
        <b/>
        <sz val="11"/>
        <color rgb="FF000000"/>
        <rFont val="Times New Roman"/>
        <family val="1"/>
      </rPr>
      <t>Table</t>
    </r>
  </si>
  <si>
    <t>License Type</t>
  </si>
  <si>
    <t>التجارية</t>
  </si>
  <si>
    <t>الصناعية</t>
  </si>
  <si>
    <t>المهنية</t>
  </si>
  <si>
    <t>بدايات</t>
  </si>
  <si>
    <t>المهن الحرة(رخصة إعلامية)</t>
  </si>
  <si>
    <t>Media Freelance License</t>
  </si>
  <si>
    <r>
      <t xml:space="preserve">جدول(2-7) </t>
    </r>
    <r>
      <rPr>
        <b/>
        <sz val="11"/>
        <color theme="1"/>
        <rFont val="Times New Roman"/>
        <family val="1"/>
      </rPr>
      <t>Table</t>
    </r>
  </si>
  <si>
    <t>الرخص التجارية حسب الكيان القانوني في إمارة عجمان خلال الربع الأول 2024</t>
  </si>
  <si>
    <t>Commercial Licenses by the legal entity in the Emirate of Ajman during the First quarter 2024</t>
  </si>
  <si>
    <t>legal entity</t>
  </si>
  <si>
    <t>الرخص التجارية</t>
  </si>
  <si>
    <t>Commercial Licenses</t>
  </si>
  <si>
    <t>الكيان القانوني</t>
  </si>
  <si>
    <t>Solidarity Company</t>
  </si>
  <si>
    <t>شركة تضامن</t>
  </si>
  <si>
    <t>Limited Liability Company</t>
  </si>
  <si>
    <t>شركة ذات مسؤولية محدودة</t>
  </si>
  <si>
    <t>Public Joint Stock Company</t>
  </si>
  <si>
    <t>شركة مساهمة عامة</t>
  </si>
  <si>
    <t>Private Joint Stock Company</t>
  </si>
  <si>
    <t>شركة مساهمة خاصة</t>
  </si>
  <si>
    <t>Free zone company</t>
  </si>
  <si>
    <t>شركة منطقة حرة</t>
  </si>
  <si>
    <t>Free zone Company (free media)</t>
  </si>
  <si>
    <t>شركة منطقة حرة (إعلامية حرة)</t>
  </si>
  <si>
    <t>A Branch of Gulf Company</t>
  </si>
  <si>
    <t>فرع لشركة خليجية</t>
  </si>
  <si>
    <t>local trading company</t>
  </si>
  <si>
    <t>شركة تجارية محلية</t>
  </si>
  <si>
    <t>Government Company</t>
  </si>
  <si>
    <t>شركة حكومية</t>
  </si>
  <si>
    <t>A branch of a local trading company</t>
  </si>
  <si>
    <t>فرع لشركة تجارية محلية</t>
  </si>
  <si>
    <t>A Branch of a foreign Company</t>
  </si>
  <si>
    <t>فرع لشركة أجنبية</t>
  </si>
  <si>
    <t>Business Partnership</t>
  </si>
  <si>
    <t>شراكة أعمال</t>
  </si>
  <si>
    <t>Free Zone Company Branch</t>
  </si>
  <si>
    <t>فرع شركة منطقة حرة</t>
  </si>
  <si>
    <t>Free Zone Company Branch (Media zone)</t>
  </si>
  <si>
    <t>فرع شركة منطقة حرة(الإعلامية الحرة)</t>
  </si>
  <si>
    <t>Individual Foundation</t>
  </si>
  <si>
    <t>مؤسسة فردية</t>
  </si>
  <si>
    <t>Government Foundation</t>
  </si>
  <si>
    <t>مؤسسة حكومية</t>
  </si>
  <si>
    <t>Free Zone Establishment (F.Z.E)</t>
  </si>
  <si>
    <t>Free Media Zone Corporation</t>
  </si>
  <si>
    <t>مؤسسة منطقة  إعلامية حرة</t>
  </si>
  <si>
    <t>Service Agent</t>
  </si>
  <si>
    <t>وكيل خدمات</t>
  </si>
  <si>
    <t>One-Person Company LLC</t>
  </si>
  <si>
    <t>شركة ذات الشخص الواحد (ذ.م.م)</t>
  </si>
  <si>
    <t>Simple recommendation company</t>
  </si>
  <si>
    <t>شركة توصية بسيط</t>
  </si>
  <si>
    <t xml:space="preserve">المجموع                        </t>
  </si>
  <si>
    <r>
      <t xml:space="preserve">جدول(2-8) </t>
    </r>
    <r>
      <rPr>
        <b/>
        <sz val="11"/>
        <color theme="1"/>
        <rFont val="Times New Roman"/>
        <family val="1"/>
      </rPr>
      <t>Table</t>
    </r>
  </si>
  <si>
    <t>الرخص الصناعية حسب الكيان القانوني في إمارة عجمان خلال الربع الأول 2024</t>
  </si>
  <si>
    <t>Industrial Licenses by the legal entity in the Emirate of Ajman during the First quarter 2024</t>
  </si>
  <si>
    <t>الرخص الصناعية</t>
  </si>
  <si>
    <t>Industrial Licenses</t>
  </si>
  <si>
    <r>
      <t xml:space="preserve">جدول(2-9) </t>
    </r>
    <r>
      <rPr>
        <b/>
        <sz val="11"/>
        <color theme="1"/>
        <rFont val="Times New Roman"/>
        <family val="1"/>
      </rPr>
      <t>Table</t>
    </r>
  </si>
  <si>
    <t xml:space="preserve">الرخص المهنية حسب الكيان القانوني في إمارة عجمان خلال الربع الأول 2024 </t>
  </si>
  <si>
    <t>Professional Licenses by the legal entity in the Emirate of Ajman during the First quarter 2024</t>
  </si>
  <si>
    <t>الرخص المهنية</t>
  </si>
  <si>
    <t>Professional Licenses</t>
  </si>
  <si>
    <r>
      <t xml:space="preserve">جدول(2-10) </t>
    </r>
    <r>
      <rPr>
        <b/>
        <sz val="11"/>
        <color theme="1"/>
        <rFont val="Times New Roman"/>
        <family val="1"/>
      </rPr>
      <t>Table</t>
    </r>
  </si>
  <si>
    <t xml:space="preserve">رخص المهن الحرة حسب الكيان القانوني في إمارة عجمان خلال الربع الأول 2024  </t>
  </si>
  <si>
    <t>Free Lancer Licenses by the legal entity in the Emirate of Ajman during the First quarter 2024</t>
  </si>
  <si>
    <r>
      <t xml:space="preserve">جدول(2-11) </t>
    </r>
    <r>
      <rPr>
        <b/>
        <sz val="11"/>
        <color rgb="FF000000"/>
        <rFont val="Times New Roman"/>
        <family val="1"/>
      </rPr>
      <t>Table</t>
    </r>
  </si>
  <si>
    <r>
      <t>Companies</t>
    </r>
    <r>
      <rPr>
        <b/>
        <sz val="11"/>
        <color rgb="FF222222"/>
        <rFont val="Times New Roman"/>
        <family val="1"/>
      </rPr>
      <t>’</t>
    </r>
    <r>
      <rPr>
        <b/>
        <sz val="11"/>
        <color rgb="FF000000"/>
        <rFont val="Times New Roman"/>
        <family val="1"/>
      </rPr>
      <t xml:space="preserve"> renewed licenses in the free zone according to license type in the Emirate of Ajman during the </t>
    </r>
    <r>
      <rPr>
        <b/>
        <sz val="11"/>
        <color rgb="FF0D0D0D"/>
        <rFont val="Times New Roman"/>
        <family val="1"/>
      </rPr>
      <t>First quarter 2023-2024</t>
    </r>
  </si>
  <si>
    <t>الخدمية</t>
  </si>
  <si>
    <t>Services</t>
  </si>
  <si>
    <t>التجارة الإلكترونية</t>
  </si>
  <si>
    <t>E-commerce</t>
  </si>
  <si>
    <t xml:space="preserve">المهن الحرة   </t>
  </si>
  <si>
    <t xml:space="preserve"> Free Lance</t>
  </si>
  <si>
    <t>الرواد*</t>
  </si>
  <si>
    <t>Pioneers*</t>
  </si>
  <si>
    <r>
      <t xml:space="preserve"> المصدر: منطقة عجمان الحرة</t>
    </r>
    <r>
      <rPr>
        <sz val="10"/>
        <color rgb="FF000000"/>
        <rFont val="Fontin"/>
      </rPr>
      <t xml:space="preserve">  </t>
    </r>
    <r>
      <rPr>
        <sz val="10"/>
        <color rgb="FF000000"/>
        <rFont val="Sakkal Majalla Ajman106"/>
      </rPr>
      <t xml:space="preserve">         </t>
    </r>
    <r>
      <rPr>
        <sz val="10"/>
        <color rgb="FF000000"/>
        <rFont val="Fontin"/>
      </rPr>
      <t xml:space="preserve">      </t>
    </r>
  </si>
  <si>
    <r>
      <t xml:space="preserve">   </t>
    </r>
    <r>
      <rPr>
        <sz val="8"/>
        <color rgb="FF000000"/>
        <rFont val="Sakkal Majalla Ajman106"/>
      </rPr>
      <t xml:space="preserve">                                                                </t>
    </r>
    <r>
      <rPr>
        <sz val="8"/>
        <color rgb="FF000000"/>
        <rFont val="Fontin"/>
      </rPr>
      <t xml:space="preserve">      </t>
    </r>
  </si>
  <si>
    <r>
      <t xml:space="preserve"> </t>
    </r>
    <r>
      <rPr>
        <b/>
        <sz val="8"/>
        <color rgb="FF000000"/>
        <rFont val="Times New Roman"/>
        <family val="1"/>
      </rPr>
      <t>Source: Ajman free Zone</t>
    </r>
    <r>
      <rPr>
        <sz val="8"/>
        <color rgb="FF000000"/>
        <rFont val="Fontin"/>
      </rPr>
      <t xml:space="preserve"> </t>
    </r>
  </si>
  <si>
    <t>*رخصة الرواد هي رخصة طرحتها منطقة عجمان الحرة  لتمكين الشباب ودعم استقلالهم مهنياً. تتاح هذه الرخصة للشباب ما بين 20 و 30 عاماً ما يجعلها مثالية للطلاب الجامعيين، الخريجين، رواد الأعمال، والشركات الناشئة</t>
  </si>
  <si>
    <t>*Pioneers License: The Pioneers’ License has been created to empower youth and enable professional independence. It is available to those between 20 to 30 years of age, so it’s ideal for under-graduates, postgraduates, young entrepreneurs, and start-up companies</t>
  </si>
  <si>
    <r>
      <t xml:space="preserve">جدول (2-12) </t>
    </r>
    <r>
      <rPr>
        <b/>
        <sz val="11"/>
        <color rgb="FF000000"/>
        <rFont val="Times New Roman"/>
        <family val="1"/>
      </rPr>
      <t>Table</t>
    </r>
  </si>
  <si>
    <t>تراخيص الشركات الجديدة في المنطقة الحرة حسب نوع الرخصة في إمارة عجمان خلال الربع  الأول 2023-2024</t>
  </si>
  <si>
    <r>
      <t>New companies</t>
    </r>
    <r>
      <rPr>
        <b/>
        <sz val="11"/>
        <color rgb="FF222222"/>
        <rFont val="Times New Roman"/>
        <family val="1"/>
      </rPr>
      <t>’</t>
    </r>
    <r>
      <rPr>
        <b/>
        <sz val="11"/>
        <color rgb="FF000000"/>
        <rFont val="Times New Roman"/>
        <family val="1"/>
      </rPr>
      <t xml:space="preserve"> licenses in the free zone according to type</t>
    </r>
    <r>
      <rPr>
        <b/>
        <sz val="14"/>
        <color rgb="FF000000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in the Emirate of Ajman during the First quarter 2023-2024</t>
    </r>
  </si>
  <si>
    <t>التجارة الالكترونية</t>
  </si>
  <si>
    <t>المهن الحرة</t>
  </si>
  <si>
    <t>Free lance</t>
  </si>
  <si>
    <r>
      <t>الرواد</t>
    </r>
    <r>
      <rPr>
        <b/>
        <sz val="9"/>
        <color rgb="FFFFFFFF"/>
        <rFont val="Sakkal Majalla Ajman Hvy106"/>
      </rPr>
      <t>*</t>
    </r>
  </si>
  <si>
    <r>
      <t>Pioneers</t>
    </r>
    <r>
      <rPr>
        <b/>
        <sz val="9"/>
        <color rgb="FFFFFFFF"/>
        <rFont val="Fontin"/>
      </rPr>
      <t>*</t>
    </r>
  </si>
  <si>
    <r>
      <t>المصدر: منطقة عجمان الحرة</t>
    </r>
    <r>
      <rPr>
        <sz val="10"/>
        <color rgb="FF000000"/>
        <rFont val="Fontin"/>
      </rPr>
      <t xml:space="preserve">  </t>
    </r>
    <r>
      <rPr>
        <sz val="10"/>
        <color rgb="FF000000"/>
        <rFont val="Sakkal Majalla Ajman106"/>
      </rPr>
      <t xml:space="preserve">         </t>
    </r>
    <r>
      <rPr>
        <sz val="10"/>
        <color rgb="FF000000"/>
        <rFont val="Fontin"/>
      </rPr>
      <t xml:space="preserve">      </t>
    </r>
  </si>
  <si>
    <r>
      <t xml:space="preserve">جدول (3-1) </t>
    </r>
    <r>
      <rPr>
        <b/>
        <sz val="11"/>
        <color rgb="FF0D0D0D"/>
        <rFont val="Times New Roman"/>
        <family val="1"/>
      </rPr>
      <t>Table</t>
    </r>
  </si>
  <si>
    <r>
      <t xml:space="preserve">شهادات المنشأ (التجارة) حسب النوع في إمارة عجمان خلال </t>
    </r>
    <r>
      <rPr>
        <b/>
        <sz val="14"/>
        <color rgb="FF000000"/>
        <rFont val="Sakkal Majalla"/>
      </rPr>
      <t>الربع الأول 2023-2024</t>
    </r>
  </si>
  <si>
    <t>التصدير</t>
  </si>
  <si>
    <t>Export</t>
  </si>
  <si>
    <t>إعادة تصدير</t>
  </si>
  <si>
    <r>
      <t>Re</t>
    </r>
    <r>
      <rPr>
        <b/>
        <sz val="8"/>
        <color rgb="FFFFFFFF"/>
        <rFont val="Fontin"/>
      </rPr>
      <t>-</t>
    </r>
    <r>
      <rPr>
        <sz val="10"/>
        <color rgb="FFFFFFFF"/>
        <rFont val="Times New Roman"/>
        <family val="1"/>
      </rPr>
      <t>Export</t>
    </r>
  </si>
  <si>
    <r>
      <t xml:space="preserve">جدول (3-2) </t>
    </r>
    <r>
      <rPr>
        <b/>
        <sz val="11"/>
        <color theme="1"/>
        <rFont val="Times New Roman"/>
        <family val="1"/>
      </rPr>
      <t>Table</t>
    </r>
  </si>
  <si>
    <t>قيم شهادات المنشأ (التجارة)حسب النوع في إمارة عجمان خلال الربع الأول 2024-2023*</t>
  </si>
  <si>
    <r>
      <t xml:space="preserve">Value of Origin Certificates (Trade) </t>
    </r>
    <r>
      <rPr>
        <b/>
        <sz val="11"/>
        <color rgb="FF0D0D0D"/>
        <rFont val="Times New Roman"/>
        <family val="1"/>
      </rPr>
      <t>by type</t>
    </r>
    <r>
      <rPr>
        <b/>
        <sz val="11"/>
        <rFont val="Times New Roman"/>
        <family val="1"/>
      </rPr>
      <t xml:space="preserve"> in the Emirate of Ajman during the First quarter 2023-2024*</t>
    </r>
  </si>
  <si>
    <t>القيمة: درهم</t>
  </si>
  <si>
    <t>Value: AED</t>
  </si>
  <si>
    <t xml:space="preserve">*المجاميع لاتتطابق بسبب التقريب </t>
  </si>
  <si>
    <t xml:space="preserve">*Total February does not match due to rounding </t>
  </si>
  <si>
    <r>
      <t xml:space="preserve">جدول(4-1) </t>
    </r>
    <r>
      <rPr>
        <b/>
        <sz val="11"/>
        <color rgb="FF000000"/>
        <rFont val="Times New Roman"/>
        <family val="1"/>
      </rPr>
      <t>Table</t>
    </r>
  </si>
  <si>
    <t>المنـــــطقة</t>
  </si>
  <si>
    <t>Region</t>
  </si>
  <si>
    <t>مدينة عجمان</t>
  </si>
  <si>
    <t>Ajman City</t>
  </si>
  <si>
    <t>مصفوت</t>
  </si>
  <si>
    <t>Masfout</t>
  </si>
  <si>
    <t>المنامة</t>
  </si>
  <si>
    <t>Al-Manama</t>
  </si>
  <si>
    <t>عدد العقود للمواطنين</t>
  </si>
  <si>
    <t>No. of Citizen Contracts</t>
  </si>
  <si>
    <t>عدد العقود لغير المواطنين</t>
  </si>
  <si>
    <t xml:space="preserve">No. of Non- Citizen Contracts  </t>
  </si>
  <si>
    <t>No. of   Citizen Contracts</t>
  </si>
  <si>
    <t>No. of Non- Citizen Contracts</t>
  </si>
  <si>
    <t>No. of Non- Citizen    Contracts</t>
  </si>
  <si>
    <t>المصدر: دائرة البلدية والتخطيط</t>
  </si>
  <si>
    <t xml:space="preserve">                                               </t>
  </si>
  <si>
    <t>Source: Municipality &amp;planning Department</t>
  </si>
  <si>
    <r>
      <t xml:space="preserve">جدول(4-2) </t>
    </r>
    <r>
      <rPr>
        <b/>
        <sz val="11"/>
        <color rgb="FF000000"/>
        <rFont val="Times New Roman"/>
        <family val="1"/>
      </rPr>
      <t>Table</t>
    </r>
  </si>
  <si>
    <r>
      <t xml:space="preserve"> </t>
    </r>
    <r>
      <rPr>
        <sz val="12"/>
        <color rgb="FFFFFFFF"/>
        <rFont val="Sakkal Majalla"/>
      </rPr>
      <t xml:space="preserve">نوع الرخصة </t>
    </r>
  </si>
  <si>
    <t>أخرى*</t>
  </si>
  <si>
    <r>
      <t>Other</t>
    </r>
    <r>
      <rPr>
        <b/>
        <sz val="9"/>
        <color rgb="FFFFFFFF"/>
        <rFont val="Calibri"/>
        <family val="2"/>
        <scheme val="minor"/>
      </rPr>
      <t>*</t>
    </r>
    <r>
      <rPr>
        <b/>
        <sz val="9"/>
        <color rgb="FFFFFFFF"/>
        <rFont val="Sakkal Majalla Ajman106"/>
      </rPr>
      <t xml:space="preserve"> </t>
    </r>
  </si>
  <si>
    <t>مباني حكومية</t>
  </si>
  <si>
    <t>Government Buildings</t>
  </si>
  <si>
    <t>مباني صناعية</t>
  </si>
  <si>
    <t>Industrial Buildings</t>
  </si>
  <si>
    <t>مباني سكنية وتجارية</t>
  </si>
  <si>
    <t>Residential and Commercial Buildings</t>
  </si>
  <si>
    <t>فيلات سكنية</t>
  </si>
  <si>
    <t>Residential Villas</t>
  </si>
  <si>
    <t xml:space="preserve">                                                </t>
  </si>
  <si>
    <t>*المعاملات الأخرى:-مساجد – تعليمي – ميزانين – أبراج إتصالات – ملحق</t>
  </si>
  <si>
    <t>*Other Transactions: -Mosques - Education - Mezzanine - Telecommunications – Extension</t>
  </si>
  <si>
    <r>
      <t xml:space="preserve">جدول(4-3) </t>
    </r>
    <r>
      <rPr>
        <b/>
        <sz val="11"/>
        <color rgb="FF000000"/>
        <rFont val="Times New Roman"/>
        <family val="1"/>
      </rPr>
      <t>Table</t>
    </r>
  </si>
  <si>
    <r>
      <t xml:space="preserve">نوع </t>
    </r>
    <r>
      <rPr>
        <b/>
        <sz val="14"/>
        <color rgb="FF000000"/>
        <rFont val="Sakkal Majalla"/>
      </rPr>
      <t xml:space="preserve"> </t>
    </r>
    <r>
      <rPr>
        <sz val="12"/>
        <color rgb="FFFFFFFF"/>
        <rFont val="Sakkal Majalla"/>
      </rPr>
      <t>الاستخدام</t>
    </r>
    <r>
      <rPr>
        <b/>
        <sz val="14"/>
        <color rgb="FF000000"/>
        <rFont val="Sakkal Majalla"/>
      </rPr>
      <t xml:space="preserve"> </t>
    </r>
  </si>
  <si>
    <t>مباني سكنية</t>
  </si>
  <si>
    <r>
      <t>Residential buildings</t>
    </r>
    <r>
      <rPr>
        <sz val="9"/>
        <color rgb="FFFFFFFF"/>
        <rFont val="Times New Roman"/>
        <family val="1"/>
      </rPr>
      <t xml:space="preserve">  </t>
    </r>
  </si>
  <si>
    <t>مباني غير سكنية</t>
  </si>
  <si>
    <r>
      <t xml:space="preserve"> </t>
    </r>
    <r>
      <rPr>
        <sz val="10"/>
        <color rgb="FFFFFFFF"/>
        <rFont val="Times New Roman"/>
        <family val="1"/>
      </rPr>
      <t>Non-residential buildings</t>
    </r>
  </si>
  <si>
    <t>عدد الرخص</t>
  </si>
  <si>
    <r>
      <t xml:space="preserve"> </t>
    </r>
    <r>
      <rPr>
        <sz val="10"/>
        <color rgb="FFFFFFFF"/>
        <rFont val="Times New Roman"/>
        <family val="1"/>
      </rPr>
      <t xml:space="preserve">No. of Licenses </t>
    </r>
  </si>
  <si>
    <t>عدد المباني</t>
  </si>
  <si>
    <r>
      <t xml:space="preserve"> </t>
    </r>
    <r>
      <rPr>
        <sz val="10"/>
        <color rgb="FFFFFFFF"/>
        <rFont val="Times New Roman"/>
        <family val="1"/>
      </rPr>
      <t>No. of buildings</t>
    </r>
  </si>
  <si>
    <t>المساحة المبنية (متر مربع)</t>
  </si>
  <si>
    <r>
      <t xml:space="preserve"> </t>
    </r>
    <r>
      <rPr>
        <sz val="10"/>
        <color rgb="FFFFFFFF"/>
        <rFont val="Times New Roman"/>
        <family val="1"/>
      </rPr>
      <t>Built-up area (Square Meter)</t>
    </r>
  </si>
  <si>
    <t>*تم تحديث البيانات بناء على آخر تحديث من الجهة</t>
  </si>
  <si>
    <r>
      <t>*</t>
    </r>
    <r>
      <rPr>
        <b/>
        <sz val="8"/>
        <color rgb="FF222222"/>
        <rFont val="Times New Roman"/>
        <family val="1"/>
      </rPr>
      <t>The data has been updated based on the last update from the department</t>
    </r>
  </si>
  <si>
    <r>
      <t xml:space="preserve">جدول(4-4) </t>
    </r>
    <r>
      <rPr>
        <b/>
        <sz val="11"/>
        <color rgb="FF000000"/>
        <rFont val="Times New Roman"/>
        <family val="1"/>
      </rPr>
      <t>Table</t>
    </r>
  </si>
  <si>
    <t>نوع الترخيص</t>
  </si>
  <si>
    <t>Type of License</t>
  </si>
  <si>
    <t>جديد</t>
  </si>
  <si>
    <t>New</t>
  </si>
  <si>
    <t>تجديد</t>
  </si>
  <si>
    <t>Renewal</t>
  </si>
  <si>
    <t>إضافات</t>
  </si>
  <si>
    <t>Annexes</t>
  </si>
  <si>
    <r>
      <t>Other</t>
    </r>
    <r>
      <rPr>
        <sz val="9"/>
        <color rgb="FFFFFFFF"/>
        <rFont val="Calibri"/>
        <family val="2"/>
        <scheme val="minor"/>
      </rPr>
      <t>*</t>
    </r>
    <r>
      <rPr>
        <sz val="9"/>
        <color rgb="FFFFFFFF"/>
        <rFont val="Sakkal Majalla Ajman106"/>
      </rPr>
      <t xml:space="preserve"> </t>
    </r>
  </si>
  <si>
    <t xml:space="preserve"> المصدر: دائرة البلدية والتخطيط</t>
  </si>
  <si>
    <t>*المعاملات الأخرى:-مساجد – تعليمي – ميزانين – أبراج إتصالات– ملحق</t>
  </si>
  <si>
    <r>
      <t xml:space="preserve">جدول(5-4) </t>
    </r>
    <r>
      <rPr>
        <b/>
        <sz val="11"/>
        <color rgb="FF000000"/>
        <rFont val="Times New Roman"/>
        <family val="1"/>
      </rPr>
      <t>Table</t>
    </r>
  </si>
  <si>
    <t>معاملات رخص البناء الصادرة حسب القطاع في إمارة عجمان خلال الربع الأول 2023-2024</t>
  </si>
  <si>
    <t>القطاع</t>
  </si>
  <si>
    <t xml:space="preserve">الشمالي </t>
  </si>
  <si>
    <t>North</t>
  </si>
  <si>
    <t>الشرقي</t>
  </si>
  <si>
    <t>East</t>
  </si>
  <si>
    <t>الأوسط</t>
  </si>
  <si>
    <t>Middle</t>
  </si>
  <si>
    <t>الجنوبي</t>
  </si>
  <si>
    <t>South</t>
  </si>
  <si>
    <t>الزوراء</t>
  </si>
  <si>
    <t>Al -Zorah</t>
  </si>
  <si>
    <t>مركز المدينة</t>
  </si>
  <si>
    <t>City Center</t>
  </si>
  <si>
    <t xml:space="preserve">Masfout </t>
  </si>
  <si>
    <r>
      <t xml:space="preserve">جدول (4-6) </t>
    </r>
    <r>
      <rPr>
        <b/>
        <sz val="11"/>
        <color rgb="FF000000"/>
        <rFont val="Times New Roman"/>
        <family val="1"/>
      </rPr>
      <t>Table</t>
    </r>
  </si>
  <si>
    <t xml:space="preserve">تصاريح الصيانة </t>
  </si>
  <si>
    <t>Maintenance permits</t>
  </si>
  <si>
    <t>تصاريح الهدم</t>
  </si>
  <si>
    <t>Demolition Permits</t>
  </si>
  <si>
    <r>
      <t xml:space="preserve">جدول (4-7) </t>
    </r>
    <r>
      <rPr>
        <b/>
        <sz val="11"/>
        <color rgb="FF000000"/>
        <rFont val="Times New Roman"/>
        <family val="1"/>
      </rPr>
      <t>Table</t>
    </r>
  </si>
  <si>
    <t>تقارير مختبر فحص مواد البناء  في إمارة عجمان خلال الربع  الأول  2023-2024</t>
  </si>
  <si>
    <t>عدد التقارير</t>
  </si>
  <si>
    <t>No. of Reports</t>
  </si>
  <si>
    <r>
      <t xml:space="preserve">جدول (4-8) </t>
    </r>
    <r>
      <rPr>
        <b/>
        <sz val="11"/>
        <color rgb="FF000000"/>
        <rFont val="Times New Roman"/>
        <family val="1"/>
      </rPr>
      <t>Table</t>
    </r>
  </si>
  <si>
    <t>شهادات الإنجاز النهائية</t>
  </si>
  <si>
    <t>Perm. Certificates of Achievement</t>
  </si>
  <si>
    <t xml:space="preserve">*تم الغاء خدمة شهادات الإنجاز المؤقتة </t>
  </si>
  <si>
    <t>*Temporary certificates of achievement service have been canceled</t>
  </si>
  <si>
    <t xml:space="preserve">عدد العقود  المصدقة </t>
  </si>
  <si>
    <t xml:space="preserve">No. of Certified Contracts </t>
  </si>
  <si>
    <t>سكن عائلي</t>
  </si>
  <si>
    <t>Family housing</t>
  </si>
  <si>
    <t>سكن عمال</t>
  </si>
  <si>
    <t>Labor camps</t>
  </si>
  <si>
    <t>سكن موظفين</t>
  </si>
  <si>
    <t>Staff housing</t>
  </si>
  <si>
    <t>تجاري</t>
  </si>
  <si>
    <t>استثماري</t>
  </si>
  <si>
    <t>Investment</t>
  </si>
  <si>
    <r>
      <t>عدد عقود الشكاوي التي يتم تصديقها حسب</t>
    </r>
    <r>
      <rPr>
        <sz val="8"/>
        <rFont val="Arial"/>
        <family val="2"/>
      </rPr>
      <t>  </t>
    </r>
    <r>
      <rPr>
        <b/>
        <sz val="14"/>
        <color rgb="FF000000"/>
        <rFont val="Sakkal Majalla"/>
      </rPr>
      <t xml:space="preserve"> النوع في إمارة عجمان خلال الربع الأول 2023-2024</t>
    </r>
  </si>
  <si>
    <t>عقود الشكاوي السكنية</t>
  </si>
  <si>
    <t>Residential complaints contracts</t>
  </si>
  <si>
    <t>عقود الشكاوي التجارية</t>
  </si>
  <si>
    <t>Commercial complaints contracts</t>
  </si>
  <si>
    <t>الشهادات الصادرة من مركز خدمة المدينة</t>
  </si>
  <si>
    <r>
      <t>C</t>
    </r>
    <r>
      <rPr>
        <sz val="10"/>
        <color rgb="FFFFFFFF"/>
        <rFont val="Times New Roman"/>
        <family val="1"/>
      </rPr>
      <t>ertificates issued by the City Service Center</t>
    </r>
  </si>
  <si>
    <t xml:space="preserve">الشهادات الصادرة من مكتب مصفوت </t>
  </si>
  <si>
    <t>Certificates issued by Office of Masfout</t>
  </si>
  <si>
    <t xml:space="preserve">شهادات الإفادة التي تم إصدارها </t>
  </si>
  <si>
    <t>Testimonies issued</t>
  </si>
  <si>
    <t>معاملات دائرة الأراضي والتنظيم العقاري  حسب النوع في إمارة عجمان خلال الربع الأول 2024</t>
  </si>
  <si>
    <t>Lands &amp; Real Estate Regulatory Department transactions according to type in the Emirate of Ajman during the First quarter 2024</t>
  </si>
  <si>
    <t>تسجيل عقار جديد</t>
  </si>
  <si>
    <t>Registering a new Real estate</t>
  </si>
  <si>
    <t>تحديث بيانات سند ملكية/شهادة ملكية</t>
  </si>
  <si>
    <t>Update property deed /certificate deed data</t>
  </si>
  <si>
    <t>تسجيل دمج أو فرز لعقار لذات المالك</t>
  </si>
  <si>
    <t>Register a merge or sort of a property for the same owner</t>
  </si>
  <si>
    <t>تسجيل مبدئي لبيع وحدة عقارية</t>
  </si>
  <si>
    <t>Initial registration of the real estate unit</t>
  </si>
  <si>
    <t>إصدار شهادة لمن يهمه الأمر</t>
  </si>
  <si>
    <t>Issuing a certificate to those who it May concern</t>
  </si>
  <si>
    <t>صورة طبق الأصل</t>
  </si>
  <si>
    <t>Spitting image</t>
  </si>
  <si>
    <t>تسجيل بيع عقار/ وحدة عقارية</t>
  </si>
  <si>
    <t>تسجيل عقار أو وحدة عقارية بالهبة</t>
  </si>
  <si>
    <t>Registration of real estate or real estate unit in the Waiver</t>
  </si>
  <si>
    <t>تسجيل  بالوراثة</t>
  </si>
  <si>
    <t>Hereditary registration</t>
  </si>
  <si>
    <t>تسجيل الرهن</t>
  </si>
  <si>
    <t>Mortgage registration</t>
  </si>
  <si>
    <t>تسجيل تعديل الرهن</t>
  </si>
  <si>
    <t>Mortgage modification registration</t>
  </si>
  <si>
    <t>تسجيل فك الرهن</t>
  </si>
  <si>
    <t>Register mortgage redemption</t>
  </si>
  <si>
    <t>التحوط*</t>
  </si>
  <si>
    <t>Hedging*</t>
  </si>
  <si>
    <t>التقييم العقاري</t>
  </si>
  <si>
    <t>Real Estate Appraisal</t>
  </si>
  <si>
    <r>
      <t>المصدر: دائرة الأراضي والتنظيم العقاري</t>
    </r>
    <r>
      <rPr>
        <sz val="10"/>
        <color rgb="FF000000"/>
        <rFont val="Sakkal Majalla Ajman106"/>
      </rPr>
      <t xml:space="preserve">                                        </t>
    </r>
    <r>
      <rPr>
        <b/>
        <sz val="8"/>
        <color rgb="FF000000"/>
        <rFont val="Times New Roman"/>
        <family val="1"/>
      </rPr>
      <t>Source: Department of Land and Real Estate Regulation</t>
    </r>
  </si>
  <si>
    <t>*التحوط هو إجراء يتم بموجبه طلب إيداع تحوط لدى الدائرة، مضمونه إيقاف أي تصرف في الأرض لمدة مؤقتة لا تتجاوز ثلاثة أشهر مقابل رسم محدد في قائمة الرسوم المعتمدة.</t>
  </si>
  <si>
    <r>
      <t>*Hedging is a procedure to be carried out by depositing an application with the concerned department, guaranteeing the cessation any action on the land for a period of time not exceeding three months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8"/>
        <color rgb="FF0D0D0D"/>
        <rFont val="Times New Roman"/>
        <family val="1"/>
      </rPr>
      <t>for a fee specified in the list of approved fees.</t>
    </r>
  </si>
  <si>
    <t>الإمارات</t>
  </si>
  <si>
    <t>UAE</t>
  </si>
  <si>
    <t>دول مجلس التعاون الخليجي</t>
  </si>
  <si>
    <t>GCC Countries</t>
  </si>
  <si>
    <r>
      <t>المصدر: دائرة الأراضي والتنظيم العقاري</t>
    </r>
    <r>
      <rPr>
        <sz val="10"/>
        <color rgb="FF000000"/>
        <rFont val="Sakkal Majalla Ajman106"/>
      </rPr>
      <t xml:space="preserve">                                        </t>
    </r>
    <r>
      <rPr>
        <b/>
        <sz val="8"/>
        <color rgb="FF000000"/>
        <rFont val="Times New Roman"/>
        <family val="1"/>
      </rPr>
      <t>Source: Department Of Land and Real Estate Regulation</t>
    </r>
  </si>
  <si>
    <t xml:space="preserve">نوع المعاملة </t>
  </si>
  <si>
    <t>Transactions Type</t>
  </si>
  <si>
    <t>تسجيل قيد مكتب عقاري ( جديد / تجديد)</t>
  </si>
  <si>
    <t>Real estate office listing (New/Renewal)</t>
  </si>
  <si>
    <t>تسجيل وسيط عقاري (جديد / تجديد )</t>
  </si>
  <si>
    <t>Registering a real estate broker (New/Renewal)</t>
  </si>
  <si>
    <t>Advertising permits</t>
  </si>
  <si>
    <t>الإنتاج  والمنصرف للشتلات الزراعية في إمارة عجمان خلال الربع الأول 2023-2024*</t>
  </si>
  <si>
    <t>The consumed &amp; production of agricultural seedlings in the Emirate of Ajman during the First quarter 2023-2024*</t>
  </si>
  <si>
    <t>المصدر: دائرة البلدية والتخطيط/قسم الزراعة</t>
  </si>
  <si>
    <t>Source: Municipality &amp;planning Department/Agriculture section</t>
  </si>
  <si>
    <t>شجيرات</t>
  </si>
  <si>
    <t>Bushes</t>
  </si>
  <si>
    <t>أشجار</t>
  </si>
  <si>
    <t>Trees</t>
  </si>
  <si>
    <t>زهور حولية</t>
  </si>
  <si>
    <t>Annual Flowers</t>
  </si>
  <si>
    <t>مغطيات تربة</t>
  </si>
  <si>
    <t>Soil Covers</t>
  </si>
  <si>
    <t>الإنتاج**</t>
  </si>
  <si>
    <t>Production**</t>
  </si>
  <si>
    <t>المنصرف</t>
  </si>
  <si>
    <t>Consumed</t>
  </si>
  <si>
    <t>الإنتاج</t>
  </si>
  <si>
    <t>Production</t>
  </si>
  <si>
    <r>
      <t>Production of Municipality seedling according to type</t>
    </r>
    <r>
      <rPr>
        <sz val="8"/>
        <rFont val="Arial"/>
        <family val="2"/>
      </rPr>
      <t> </t>
    </r>
    <r>
      <rPr>
        <b/>
        <sz val="11"/>
        <color rgb="FF000000"/>
        <rFont val="Times New Roman"/>
        <family val="1"/>
      </rPr>
      <t xml:space="preserve"> in the Emirate of Ajman during the First quarter 2023-2024</t>
    </r>
  </si>
  <si>
    <t>Tress</t>
  </si>
  <si>
    <t>شجيرات*</t>
  </si>
  <si>
    <t>Bushes*</t>
  </si>
  <si>
    <t>Annual flowers</t>
  </si>
  <si>
    <t>أشجار زينة</t>
  </si>
  <si>
    <t>Decorative trees</t>
  </si>
  <si>
    <t>أشجار بيئية</t>
  </si>
  <si>
    <t>Environmental trees</t>
  </si>
  <si>
    <t>أشجار مثمرة</t>
  </si>
  <si>
    <t>Fruitful trees</t>
  </si>
  <si>
    <t>شجيرات زينة</t>
  </si>
  <si>
    <t>Decorative bushes</t>
  </si>
  <si>
    <t>شجيرات بيئية</t>
  </si>
  <si>
    <t>Environmental bushes</t>
  </si>
  <si>
    <t>زهور شتوية</t>
  </si>
  <si>
    <t>Winter flowers</t>
  </si>
  <si>
    <t>زهور صيفية</t>
  </si>
  <si>
    <t>Summer flowers</t>
  </si>
  <si>
    <t xml:space="preserve">*خلال عام 2022 كان تصنيف النباتات الدخلية من ضمن الشجيرات ولكن في عام 2023 تم تحديث التصنيف حيث ان النباتات الداخلية اصبحت تصنيف منفصل </t>
  </si>
  <si>
    <t>* During 2022, the classification of indoor plants was among bushes, but in 2023 the classification was updated as indoor plants became a separate classification</t>
  </si>
  <si>
    <r>
      <t>الحجم:  مليون م</t>
    </r>
    <r>
      <rPr>
        <vertAlign val="superscript"/>
        <sz val="10"/>
        <color theme="1"/>
        <rFont val="Sakkal Majalla"/>
      </rPr>
      <t xml:space="preserve">3   </t>
    </r>
  </si>
  <si>
    <r>
      <t xml:space="preserve">                                                                                                                                                                          </t>
    </r>
    <r>
      <rPr>
        <vertAlign val="superscript"/>
        <sz val="7"/>
        <color theme="1"/>
        <rFont val="Sakkal Majalla Ajman Hvy106"/>
      </rPr>
      <t xml:space="preserve"> </t>
    </r>
    <r>
      <rPr>
        <sz val="8"/>
        <color theme="1"/>
        <rFont val="Sakkal Majalla Ajman Hvy106"/>
      </rPr>
      <t xml:space="preserve">  </t>
    </r>
    <r>
      <rPr>
        <b/>
        <sz val="8"/>
        <color theme="1"/>
        <rFont val="Times New Roman"/>
        <family val="1"/>
      </rPr>
      <t>Volume: Million m</t>
    </r>
    <r>
      <rPr>
        <b/>
        <vertAlign val="superscript"/>
        <sz val="8"/>
        <color theme="1"/>
        <rFont val="Times New Roman"/>
        <family val="1"/>
      </rPr>
      <t>3</t>
    </r>
  </si>
  <si>
    <t>كمية المياه المستخدمة للري</t>
  </si>
  <si>
    <t xml:space="preserve">Quantity of water used for irrigation </t>
  </si>
  <si>
    <t>العينات الميكروبيولوجية</t>
  </si>
  <si>
    <t>Microbiologic Samples</t>
  </si>
  <si>
    <t>العينات الكيمياوية</t>
  </si>
  <si>
    <t>Chemical Samples</t>
  </si>
  <si>
    <t>العينات الفيزيائية</t>
  </si>
  <si>
    <t>Physical Sample</t>
  </si>
  <si>
    <t>*يشمل جميع العينات المستلمة عن طريق المفتشين والمتعاملين</t>
  </si>
  <si>
    <t xml:space="preserve">* Includes all samples received by inspectors and customers </t>
  </si>
  <si>
    <t>غير صالحة للإستهلاك</t>
  </si>
  <si>
    <t>Not fit for consumption</t>
  </si>
  <si>
    <t>صالحة للإستهلاك</t>
  </si>
  <si>
    <t>Passed for consumption</t>
  </si>
  <si>
    <t>بقر</t>
  </si>
  <si>
    <t>Cows</t>
  </si>
  <si>
    <t>غنم</t>
  </si>
  <si>
    <t>Sheep</t>
  </si>
  <si>
    <r>
      <t>ماعز</t>
    </r>
    <r>
      <rPr>
        <sz val="10"/>
        <color rgb="FFFFFFFF"/>
        <rFont val="Times New Roman"/>
        <family val="1"/>
      </rPr>
      <t xml:space="preserve"> </t>
    </r>
  </si>
  <si>
    <t>Goats</t>
  </si>
  <si>
    <t>إبل</t>
  </si>
  <si>
    <t>Camels</t>
  </si>
  <si>
    <t>ماعز</t>
  </si>
  <si>
    <t xml:space="preserve">*البيانات تشمل فقط مدينة عجمان </t>
  </si>
  <si>
    <t>* Data includes only Ajman City</t>
  </si>
  <si>
    <r>
      <t>Slaughtered animals inspected by Manama Municipality according to type during the First quarter 2023-2024</t>
    </r>
    <r>
      <rPr>
        <sz val="10"/>
        <color rgb="FF000000"/>
        <rFont val="Sakkal Majalla Ajman106"/>
      </rPr>
      <t xml:space="preserve">                                                                                            </t>
    </r>
  </si>
  <si>
    <r>
      <t>Slaughtered animals inspected by Masfout Municipality according to type during the First quarter 2023-2024</t>
    </r>
    <r>
      <rPr>
        <sz val="10"/>
        <color rgb="FF000000"/>
        <rFont val="Sakkal Majalla Ajman106"/>
      </rPr>
      <t xml:space="preserve">                                                                                            </t>
    </r>
  </si>
  <si>
    <t>نتائج التحليل</t>
  </si>
  <si>
    <t>Test Results</t>
  </si>
  <si>
    <t>غير صالحة</t>
  </si>
  <si>
    <t>Unfit</t>
  </si>
  <si>
    <t>صالحة</t>
  </si>
  <si>
    <t>Fit</t>
  </si>
  <si>
    <t>مياه الشرب</t>
  </si>
  <si>
    <t>Drinking Water</t>
  </si>
  <si>
    <t>عينات التصدير</t>
  </si>
  <si>
    <t>Exporting Samples</t>
  </si>
  <si>
    <t>مسوحات دورية</t>
  </si>
  <si>
    <t>Periodic Surveys</t>
  </si>
  <si>
    <t>عينات استشارية واستيراد</t>
  </si>
  <si>
    <t>Consulting and Importing Samples</t>
  </si>
  <si>
    <t>عينات أخرى (شكاوي)</t>
  </si>
  <si>
    <t>Other Samples (Complaints)</t>
  </si>
  <si>
    <t xml:space="preserve">عدد زيارات التفتيش على المنشآت </t>
  </si>
  <si>
    <t>Number of inspection visits to facilities</t>
  </si>
  <si>
    <t>إعتماد مركبة صحية</t>
  </si>
  <si>
    <r>
      <t>V</t>
    </r>
    <r>
      <rPr>
        <sz val="10"/>
        <color rgb="FFFFFFFF"/>
        <rFont val="Times New Roman"/>
        <family val="1"/>
      </rPr>
      <t>ehicle approval Permit(Health)</t>
    </r>
  </si>
  <si>
    <t>عدد طلبات شهادة الإفراج الصحي للشحنات الغذائية</t>
  </si>
  <si>
    <t>No. of requests for health release certificate for food shipments</t>
  </si>
  <si>
    <t>*البيانات تشمل فقط مدينة عجمان</t>
  </si>
  <si>
    <t xml:space="preserve">Months </t>
  </si>
  <si>
    <t>الشهادات الصحية</t>
  </si>
  <si>
    <t>Certificates of health</t>
  </si>
  <si>
    <t>الإنذارات</t>
  </si>
  <si>
    <t>Warnings</t>
  </si>
  <si>
    <t>المخالفات</t>
  </si>
  <si>
    <t>infractions</t>
  </si>
  <si>
    <t>عينات المختبر</t>
  </si>
  <si>
    <t>Laboratory Samples</t>
  </si>
  <si>
    <t>تصدير</t>
  </si>
  <si>
    <t>بيطرية</t>
  </si>
  <si>
    <t>Veterinary</t>
  </si>
  <si>
    <t>محلات تجارية</t>
  </si>
  <si>
    <t>Shops</t>
  </si>
  <si>
    <t>منازل</t>
  </si>
  <si>
    <t>Houses</t>
  </si>
  <si>
    <t>استيراد</t>
  </si>
  <si>
    <t>Import</t>
  </si>
  <si>
    <r>
      <t xml:space="preserve">الكمية: ألف طن                                                                                                                            </t>
    </r>
    <r>
      <rPr>
        <b/>
        <sz val="8"/>
        <color rgb="FF000000"/>
        <rFont val="Times New Roman"/>
        <family val="1"/>
      </rPr>
      <t>Quantities: 1000 Ton</t>
    </r>
  </si>
  <si>
    <t xml:space="preserve">كمية النفايات المجمعة </t>
  </si>
  <si>
    <t>Quantity of Collected Waste</t>
  </si>
  <si>
    <t xml:space="preserve">*المجموع قد لايتطابق بسبب التقريب </t>
  </si>
  <si>
    <t>*Total may not match due to rounding</t>
  </si>
  <si>
    <t>المخالفات والإنذارات التي تصدرها دائرة البلدية والتخطيط في إمارة عجمان خلال الربع الأول 2023-2024*</t>
  </si>
  <si>
    <t>Violations</t>
  </si>
  <si>
    <t>الأفراد</t>
  </si>
  <si>
    <t>individuals</t>
  </si>
  <si>
    <t>المركبات</t>
  </si>
  <si>
    <t>Vehicles</t>
  </si>
  <si>
    <t>قطعة ارض</t>
  </si>
  <si>
    <t>Piece of Land</t>
  </si>
  <si>
    <r>
      <t>ا</t>
    </r>
    <r>
      <rPr>
        <sz val="12"/>
        <color rgb="FFFFFFFF"/>
        <rFont val="Sakkal Majalla"/>
      </rPr>
      <t>لشركات</t>
    </r>
  </si>
  <si>
    <t>Companies</t>
  </si>
  <si>
    <t>Violations and warnings issued by Municipality &amp;planning Department in the Emirate of Ajman during the First quarter 2023-2024*</t>
  </si>
  <si>
    <t>*قطعة ارض هو تصنيف جديد خلال عام 2023</t>
  </si>
  <si>
    <r>
      <t xml:space="preserve">* </t>
    </r>
    <r>
      <rPr>
        <b/>
        <sz val="8"/>
        <color rgb="FF000000"/>
        <rFont val="Times New Roman"/>
        <family val="1"/>
      </rPr>
      <t>Piece  of Land is a new classification for the year 2023</t>
    </r>
  </si>
  <si>
    <r>
      <t>الحجم:  م</t>
    </r>
    <r>
      <rPr>
        <vertAlign val="superscript"/>
        <sz val="10"/>
        <color theme="1"/>
        <rFont val="Sakkal Majalla"/>
      </rPr>
      <t>3</t>
    </r>
    <r>
      <rPr>
        <vertAlign val="superscript"/>
        <sz val="7"/>
        <color theme="1"/>
        <rFont val="Sakkal Majalla Ajman Hvy106"/>
      </rPr>
      <t xml:space="preserve">   </t>
    </r>
  </si>
  <si>
    <r>
      <t xml:space="preserve">                                                                                                                                                                          </t>
    </r>
    <r>
      <rPr>
        <b/>
        <vertAlign val="superscript"/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 xml:space="preserve">  Volume: m</t>
    </r>
    <r>
      <rPr>
        <b/>
        <vertAlign val="superscript"/>
        <sz val="8"/>
        <color theme="1"/>
        <rFont val="Times New Roman"/>
        <family val="1"/>
      </rPr>
      <t>3</t>
    </r>
  </si>
  <si>
    <t>مياه الصرف الصحي</t>
  </si>
  <si>
    <t>Wastewater</t>
  </si>
  <si>
    <r>
      <t>المصدر : شركة عجمان للصرف الصحي (الخاصة) المحدودة</t>
    </r>
    <r>
      <rPr>
        <sz val="10"/>
        <color rgb="FF000000"/>
        <rFont val="Sakkal Majalla Ajman106"/>
      </rPr>
      <t xml:space="preserve"> </t>
    </r>
    <r>
      <rPr>
        <b/>
        <sz val="8"/>
        <color rgb="FF000000"/>
        <rFont val="Times New Roman"/>
        <family val="1"/>
      </rPr>
      <t xml:space="preserve">Source: Ajman Sewerage (Private) Limited Company                </t>
    </r>
  </si>
  <si>
    <r>
      <t xml:space="preserve">جدول (6-1) </t>
    </r>
    <r>
      <rPr>
        <b/>
        <sz val="11"/>
        <color rgb="FF000000"/>
        <rFont val="Times New Roman"/>
        <family val="1"/>
      </rPr>
      <t>Table</t>
    </r>
    <r>
      <rPr>
        <sz val="8"/>
        <color theme="1"/>
        <rFont val="Arial"/>
        <family val="2"/>
      </rPr>
      <t> </t>
    </r>
  </si>
  <si>
    <t>عدد المترددين</t>
  </si>
  <si>
    <t>No. of visitors</t>
  </si>
  <si>
    <r>
      <t xml:space="preserve">المصدر: مستشفى ثومبي الجامعي-عجمان                                 </t>
    </r>
    <r>
      <rPr>
        <sz val="10"/>
        <color rgb="FF000000"/>
        <rFont val="Fontin"/>
      </rPr>
      <t xml:space="preserve">   </t>
    </r>
    <r>
      <rPr>
        <b/>
        <sz val="8"/>
        <color rgb="FF000000"/>
        <rFont val="Times New Roman"/>
        <family val="1"/>
      </rPr>
      <t>Source: Thumbay University Hospital-Ajman</t>
    </r>
  </si>
  <si>
    <r>
      <t>جدول</t>
    </r>
    <r>
      <rPr>
        <sz val="8"/>
        <color theme="1"/>
        <rFont val="Arial"/>
        <family val="2"/>
      </rPr>
      <t> </t>
    </r>
    <r>
      <rPr>
        <b/>
        <sz val="14"/>
        <color rgb="FF000000"/>
        <rFont val="Sakkal Majalla"/>
      </rPr>
      <t xml:space="preserve"> (6-2) </t>
    </r>
    <r>
      <rPr>
        <b/>
        <sz val="11"/>
        <color rgb="FF000000"/>
        <rFont val="Times New Roman"/>
        <family val="1"/>
      </rPr>
      <t>Table</t>
    </r>
  </si>
  <si>
    <t>زيارات الحوامل مركز الرعاية الصحية حسب الجنسية في إمارة عجمان خلال الربع الأول  2024</t>
  </si>
  <si>
    <t>Pregnant women visits of primary health care center by nationality in the Emirate of Ajman during the First quarter 2024</t>
  </si>
  <si>
    <t>الجنسية</t>
  </si>
  <si>
    <t>Nationality</t>
  </si>
  <si>
    <t>مواطنات</t>
  </si>
  <si>
    <t>Citizens</t>
  </si>
  <si>
    <t>غير مواطنات</t>
  </si>
  <si>
    <t>Non-Citizens</t>
  </si>
  <si>
    <t>الثانية</t>
  </si>
  <si>
    <t>Second</t>
  </si>
  <si>
    <t>الثالثة</t>
  </si>
  <si>
    <t>Third</t>
  </si>
  <si>
    <t>الرابعة</t>
  </si>
  <si>
    <t xml:space="preserve">Fourth </t>
  </si>
  <si>
    <t>الخامسة</t>
  </si>
  <si>
    <t>Fifth</t>
  </si>
  <si>
    <t>السادسة</t>
  </si>
  <si>
    <t>Sixth</t>
  </si>
  <si>
    <t>السابعة</t>
  </si>
  <si>
    <t>Seventh</t>
  </si>
  <si>
    <t>أخرى (سونار)</t>
  </si>
  <si>
    <t>Other(sonar)</t>
  </si>
  <si>
    <t>جـــدد</t>
  </si>
  <si>
    <t>New cases</t>
  </si>
  <si>
    <t>قـــدامى</t>
  </si>
  <si>
    <t>Repeat cases</t>
  </si>
  <si>
    <r>
      <t>جدول(6-3</t>
    </r>
    <r>
      <rPr>
        <sz val="8"/>
        <color theme="1"/>
        <rFont val="Arial"/>
        <family val="2"/>
      </rPr>
      <t> </t>
    </r>
    <r>
      <rPr>
        <b/>
        <sz val="14"/>
        <color rgb="FF000000"/>
        <rFont val="Sakkal Majalla"/>
      </rPr>
      <t xml:space="preserve">) </t>
    </r>
    <r>
      <rPr>
        <b/>
        <sz val="11"/>
        <color rgb="FF000000"/>
        <rFont val="Times New Roman"/>
        <family val="1"/>
      </rPr>
      <t>Table</t>
    </r>
  </si>
  <si>
    <t xml:space="preserve">المترددون على  عيادات الأسنان الحكومية حسب الوحدة في إمارة عجمان خلال الربع الأول 2023-2024  </t>
  </si>
  <si>
    <t>المترددون</t>
  </si>
  <si>
    <t>visitors</t>
  </si>
  <si>
    <t>متردد</t>
  </si>
  <si>
    <t>Visitors</t>
  </si>
  <si>
    <t>مركز مشيرف الصحي</t>
  </si>
  <si>
    <t>Mushairef Health Center</t>
  </si>
  <si>
    <t>مركز مزيرع الصحي</t>
  </si>
  <si>
    <t>Mazira Health Center</t>
  </si>
  <si>
    <t>مركز المنامة الصحي</t>
  </si>
  <si>
    <r>
      <t>Al- Manama Health Cent</t>
    </r>
    <r>
      <rPr>
        <b/>
        <sz val="9"/>
        <color rgb="FFFFFFFF"/>
        <rFont val="Fontin"/>
      </rPr>
      <t>er</t>
    </r>
  </si>
  <si>
    <t>مركز الحميدية الصحي</t>
  </si>
  <si>
    <t>Al-Hamidiya Health Center</t>
  </si>
  <si>
    <t>المركز التخصصي لطب الأسنان</t>
  </si>
  <si>
    <t>Specialist Dental Center</t>
  </si>
  <si>
    <t>مركز المدينة الصحي*</t>
  </si>
  <si>
    <r>
      <t>AL Madinah Health Cent</t>
    </r>
    <r>
      <rPr>
        <b/>
        <sz val="9"/>
        <color rgb="FFFFFFFF"/>
        <rFont val="Fontin"/>
      </rPr>
      <t>er*</t>
    </r>
  </si>
  <si>
    <t>Specialist Dental Centre</t>
  </si>
  <si>
    <t xml:space="preserve">*تم البدء في خدمة علاجات الأسنان في مركز المدينة الصحي في شهر ابريل 2022 </t>
  </si>
  <si>
    <t>*Dental treatment service was launched at the Al Madinah Health Center in April 2022</t>
  </si>
  <si>
    <r>
      <t>جدول(7-01</t>
    </r>
    <r>
      <rPr>
        <sz val="8"/>
        <color theme="1"/>
        <rFont val="Arial"/>
        <family val="2"/>
      </rPr>
      <t> </t>
    </r>
    <r>
      <rPr>
        <b/>
        <sz val="14"/>
        <color rgb="FF000000"/>
        <rFont val="Sakkal Majalla"/>
      </rPr>
      <t xml:space="preserve">) </t>
    </r>
    <r>
      <rPr>
        <b/>
        <sz val="11"/>
        <color rgb="FF000000"/>
        <rFont val="Times New Roman"/>
        <family val="1"/>
      </rPr>
      <t>Table</t>
    </r>
  </si>
  <si>
    <t>الإجمالي</t>
  </si>
  <si>
    <t>المستفيدين</t>
  </si>
  <si>
    <t>برامج  التوعية للقطاع الحكومي</t>
  </si>
  <si>
    <t>Awareness-raising programs for Public Sector</t>
  </si>
  <si>
    <t>برامج التوعية للقطاع التعليمي</t>
  </si>
  <si>
    <t>Awareness programs for the education sector</t>
  </si>
  <si>
    <t>برامج التوعية للقطاع التجاري</t>
  </si>
  <si>
    <t>Awareness programs for the commercial sector</t>
  </si>
  <si>
    <t>العدد</t>
  </si>
  <si>
    <t>No.</t>
  </si>
  <si>
    <r>
      <t>Beneficiarie</t>
    </r>
    <r>
      <rPr>
        <b/>
        <sz val="10"/>
        <color rgb="FFFFFFFF"/>
        <rFont val="Times New Roman"/>
        <family val="1"/>
      </rPr>
      <t>s</t>
    </r>
  </si>
  <si>
    <r>
      <t>جدول  ( 7</t>
    </r>
    <r>
      <rPr>
        <sz val="8"/>
        <color theme="1"/>
        <rFont val="Arial"/>
        <family val="2"/>
      </rPr>
      <t> </t>
    </r>
    <r>
      <rPr>
        <b/>
        <sz val="14"/>
        <color rgb="FF000000"/>
        <rFont val="Sakkal Majalla"/>
      </rPr>
      <t xml:space="preserve"> -  02) </t>
    </r>
    <r>
      <rPr>
        <b/>
        <sz val="11"/>
        <color rgb="FF000000"/>
        <rFont val="Times New Roman"/>
        <family val="1"/>
      </rPr>
      <t>Table</t>
    </r>
  </si>
  <si>
    <t>نوع البلاغات</t>
  </si>
  <si>
    <t>Type of Reports</t>
  </si>
  <si>
    <t>الحريق</t>
  </si>
  <si>
    <t>Fire</t>
  </si>
  <si>
    <t>الغرق</t>
  </si>
  <si>
    <t>Drowning</t>
  </si>
  <si>
    <t>الإنقاذ</t>
  </si>
  <si>
    <t>Rescue</t>
  </si>
  <si>
    <r>
      <t>جدول  ( 7</t>
    </r>
    <r>
      <rPr>
        <sz val="8"/>
        <color theme="1"/>
        <rFont val="Arial"/>
        <family val="2"/>
      </rPr>
      <t> </t>
    </r>
    <r>
      <rPr>
        <b/>
        <sz val="14"/>
        <color rgb="FF000000"/>
        <rFont val="Sakkal Majalla"/>
      </rPr>
      <t xml:space="preserve"> -  03 ) </t>
    </r>
    <r>
      <rPr>
        <b/>
        <sz val="11"/>
        <color rgb="FF000000"/>
        <rFont val="Times New Roman"/>
        <family val="1"/>
      </rPr>
      <t>Table</t>
    </r>
  </si>
  <si>
    <t xml:space="preserve">نوع الترخيص  </t>
  </si>
  <si>
    <r>
      <t>Type of license</t>
    </r>
    <r>
      <rPr>
        <sz val="9"/>
        <color rgb="FFFFFFFF"/>
        <rFont val="Sakkal Majalla Ajman Hvy106"/>
      </rPr>
      <t xml:space="preserve"> </t>
    </r>
  </si>
  <si>
    <t>صهريج نقل المحروقات</t>
  </si>
  <si>
    <t>Fuel tanker transport</t>
  </si>
  <si>
    <t>صهريج نقل أسطوانات الغاز</t>
  </si>
  <si>
    <t>Tanker transport gas cylinders</t>
  </si>
  <si>
    <t>صهريج ذات حمولة خطرة</t>
  </si>
  <si>
    <t>Tanker with dangerous cargo</t>
  </si>
  <si>
    <t>نقل الغاز والبترول المسال</t>
  </si>
  <si>
    <t>Transport of gas and liquefied petroleum</t>
  </si>
  <si>
    <t>نقل مواد خطرة</t>
  </si>
  <si>
    <t>Transport of hazardous materials</t>
  </si>
  <si>
    <t>جدول(8- 1) Table</t>
  </si>
  <si>
    <t>عدد الزوار</t>
  </si>
  <si>
    <t>No. of Visitors</t>
  </si>
  <si>
    <t>المصدر: دائرة التنمية السياحية</t>
  </si>
  <si>
    <t xml:space="preserve">Source: Department of Tourism Development                              </t>
  </si>
  <si>
    <r>
      <t xml:space="preserve">جدول(8- 2) </t>
    </r>
    <r>
      <rPr>
        <b/>
        <sz val="11"/>
        <color rgb="FF000000"/>
        <rFont val="Times New Roman"/>
        <family val="1"/>
      </rPr>
      <t>Table</t>
    </r>
  </si>
  <si>
    <r>
      <t>أخرى</t>
    </r>
    <r>
      <rPr>
        <sz val="9"/>
        <color rgb="FFFFFFFF"/>
        <rFont val="Sakkal Majalla"/>
      </rPr>
      <t>*</t>
    </r>
  </si>
  <si>
    <r>
      <t>Others</t>
    </r>
    <r>
      <rPr>
        <sz val="9"/>
        <color rgb="FFFFFFFF"/>
        <rFont val="Times New Roman"/>
        <family val="1"/>
      </rPr>
      <t>*</t>
    </r>
  </si>
  <si>
    <t>روسيا</t>
  </si>
  <si>
    <t>Russians</t>
  </si>
  <si>
    <t>الدول الأمريكية والأقيانوسية</t>
  </si>
  <si>
    <t>Americans &amp; Oceanians Countries</t>
  </si>
  <si>
    <t>الدول الأوروبية</t>
  </si>
  <si>
    <t>Europeans</t>
  </si>
  <si>
    <t>الدول الأسيوية والأفريقية</t>
  </si>
  <si>
    <t>Asians &amp; Africans Countries</t>
  </si>
  <si>
    <t>الدول العربية الأخرى</t>
  </si>
  <si>
    <t>Other Arabs Countries</t>
  </si>
  <si>
    <t>دول مجلس التعاون</t>
  </si>
  <si>
    <t>G.C.C. Countries</t>
  </si>
  <si>
    <t>U.A.E</t>
  </si>
  <si>
    <t>نزلاء الفنادق</t>
  </si>
  <si>
    <t>Hotels Guests</t>
  </si>
  <si>
    <t>ليالي الإقامة</t>
  </si>
  <si>
    <t>Guest Night</t>
  </si>
  <si>
    <r>
      <t>H</t>
    </r>
    <r>
      <rPr>
        <sz val="10"/>
        <color rgb="FFFFFFFF"/>
        <rFont val="Times New Roman"/>
        <family val="1"/>
      </rPr>
      <t>otels Guests</t>
    </r>
  </si>
  <si>
    <t>* المرافقين للعوائل أو لا يحملون جوازات وفقط أوراق ثبوتية</t>
  </si>
  <si>
    <t>* Escorts to families or do not have passports and only identification papers</t>
  </si>
  <si>
    <r>
      <t>Guest Nigh</t>
    </r>
    <r>
      <rPr>
        <sz val="9"/>
        <color rgb="FFFFFFFF"/>
        <rFont val="Times New Roman"/>
        <family val="1"/>
      </rPr>
      <t>t</t>
    </r>
  </si>
  <si>
    <r>
      <t>G</t>
    </r>
    <r>
      <rPr>
        <sz val="10"/>
        <color rgb="FFFFFFFF"/>
        <rFont val="Times New Roman"/>
        <family val="1"/>
      </rPr>
      <t>uest Night</t>
    </r>
  </si>
  <si>
    <r>
      <t xml:space="preserve">جدول (8- 3) </t>
    </r>
    <r>
      <rPr>
        <b/>
        <sz val="11"/>
        <color rgb="FF000000"/>
        <rFont val="Times New Roman"/>
        <family val="1"/>
      </rPr>
      <t>Table</t>
    </r>
  </si>
  <si>
    <t xml:space="preserve">الفنادق حسب الفئات في إمارة عجمان خلال الربع الأول 2024  </t>
  </si>
  <si>
    <t>Hotels by classes in the Emirate of Ajman during the First quarter 2024</t>
  </si>
  <si>
    <t>الفنادق</t>
  </si>
  <si>
    <t>Hotels</t>
  </si>
  <si>
    <t>الغرف</t>
  </si>
  <si>
    <t>Rooms</t>
  </si>
  <si>
    <t>الأسرة</t>
  </si>
  <si>
    <t>Beds</t>
  </si>
  <si>
    <t>الموظفين</t>
  </si>
  <si>
    <t>Employees</t>
  </si>
  <si>
    <t>نسبة الاشغال</t>
  </si>
  <si>
    <t>Occupancy rate</t>
  </si>
  <si>
    <t>متوسط سعر الغرفة ( بالدرهم )</t>
  </si>
  <si>
    <t>Source: Department of Tourism Development</t>
  </si>
  <si>
    <r>
      <t>جدول</t>
    </r>
    <r>
      <rPr>
        <sz val="8"/>
        <color theme="1"/>
        <rFont val="Arial"/>
        <family val="2"/>
      </rPr>
      <t> </t>
    </r>
    <r>
      <rPr>
        <b/>
        <sz val="14"/>
        <color theme="1"/>
        <rFont val="Sakkal Majalla"/>
      </rPr>
      <t xml:space="preserve">(9-1)  </t>
    </r>
    <r>
      <rPr>
        <b/>
        <sz val="11"/>
        <color theme="1"/>
        <rFont val="Times New Roman"/>
        <family val="1"/>
      </rPr>
      <t>Table</t>
    </r>
  </si>
  <si>
    <t>إحصائيات النقل البحري في إمارة عجمان خلال الر بع الأول 2023-2024</t>
  </si>
  <si>
    <t xml:space="preserve">Passenger’s marine trips in the Emirate of Ajman during the First quarter 2023-2024 </t>
  </si>
  <si>
    <t>النقل البحري</t>
  </si>
  <si>
    <t>Shipping</t>
  </si>
  <si>
    <t>المجموع*</t>
  </si>
  <si>
    <t>Total *</t>
  </si>
  <si>
    <t xml:space="preserve">الاسطول </t>
  </si>
  <si>
    <r>
      <t>Fleet</t>
    </r>
    <r>
      <rPr>
        <sz val="11"/>
        <color rgb="FFFFFFFF"/>
        <rFont val="Times New Roman"/>
        <family val="1"/>
      </rPr>
      <t xml:space="preserve"> </t>
    </r>
  </si>
  <si>
    <t>الرحلات</t>
  </si>
  <si>
    <t>Flights</t>
  </si>
  <si>
    <r>
      <t xml:space="preserve">المصدر: هيئة النقل                                                                                                </t>
    </r>
    <r>
      <rPr>
        <b/>
        <sz val="8"/>
        <color rgb="FF000000"/>
        <rFont val="Times New Roman"/>
        <family val="1"/>
      </rPr>
      <t xml:space="preserve">Source: Transport Authority         </t>
    </r>
  </si>
  <si>
    <t xml:space="preserve">*مجموع الأسطول غير تراكمي </t>
  </si>
  <si>
    <t>*Fleet total is non-cumulative</t>
  </si>
  <si>
    <r>
      <t>جدول(9</t>
    </r>
    <r>
      <rPr>
        <sz val="8"/>
        <color theme="1"/>
        <rFont val="Arial"/>
        <family val="2"/>
      </rPr>
      <t> </t>
    </r>
    <r>
      <rPr>
        <b/>
        <sz val="14"/>
        <color rgb="FF000000"/>
        <rFont val="Sakkal Majalla"/>
      </rPr>
      <t xml:space="preserve">-2)  </t>
    </r>
    <r>
      <rPr>
        <b/>
        <sz val="11"/>
        <color rgb="FF000000"/>
        <rFont val="Times New Roman"/>
        <family val="1"/>
      </rPr>
      <t>Table</t>
    </r>
  </si>
  <si>
    <t>الخدمة</t>
  </si>
  <si>
    <t>الخطوط</t>
  </si>
  <si>
    <t>Lines</t>
  </si>
  <si>
    <t>الحافلات</t>
  </si>
  <si>
    <t>Buses</t>
  </si>
  <si>
    <t>Service</t>
  </si>
  <si>
    <t>النقل الداخلي</t>
  </si>
  <si>
    <t>Internal transport</t>
  </si>
  <si>
    <t>عبر المدن</t>
  </si>
  <si>
    <t>Intercity</t>
  </si>
  <si>
    <r>
      <t xml:space="preserve">المصدر: هيئة النقل                                                                                                </t>
    </r>
    <r>
      <rPr>
        <b/>
        <sz val="8"/>
        <color rgb="FF000000"/>
        <rFont val="Times New Roman"/>
        <family val="1"/>
      </rPr>
      <t>Source: Transport Authority</t>
    </r>
  </si>
  <si>
    <t>*مجموع الحافلات والخطوط غير تراكمي</t>
  </si>
  <si>
    <t>*Buses and lines total are non-cumulative</t>
  </si>
  <si>
    <r>
      <t>جدول(9-3</t>
    </r>
    <r>
      <rPr>
        <sz val="8"/>
        <color theme="1"/>
        <rFont val="Arial"/>
        <family val="2"/>
      </rPr>
      <t> </t>
    </r>
    <r>
      <rPr>
        <b/>
        <sz val="14"/>
        <color rgb="FF000000"/>
        <rFont val="Sakkal Majalla"/>
      </rPr>
      <t xml:space="preserve">)  </t>
    </r>
    <r>
      <rPr>
        <b/>
        <sz val="11"/>
        <color rgb="FF000000"/>
        <rFont val="Times New Roman"/>
        <family val="1"/>
      </rPr>
      <t>Table</t>
    </r>
  </si>
  <si>
    <t>حافلات النقل العام حسب الركاب في إمارة عجمان خلال الربع الأول 2024</t>
  </si>
  <si>
    <t>Public transport buses by passengers in the Emirate of Ajman during the First quarter 2024</t>
  </si>
  <si>
    <t>الركاب</t>
  </si>
  <si>
    <t>Passengers</t>
  </si>
  <si>
    <t>Grand Total</t>
  </si>
  <si>
    <r>
      <t xml:space="preserve">خط </t>
    </r>
    <r>
      <rPr>
        <sz val="10"/>
        <color rgb="FFFFFFFF"/>
        <rFont val="Times New Roman"/>
        <family val="1"/>
      </rPr>
      <t>RTA</t>
    </r>
  </si>
  <si>
    <t>RTA Line</t>
  </si>
  <si>
    <r>
      <t xml:space="preserve">خط ابوظبي -عجمان </t>
    </r>
    <r>
      <rPr>
        <sz val="10"/>
        <color rgb="FFFFFFFF"/>
        <rFont val="Times New Roman"/>
        <family val="1"/>
      </rPr>
      <t>Capital Express</t>
    </r>
  </si>
  <si>
    <t>Abu Dhabi- Ajman Capital Express</t>
  </si>
  <si>
    <r>
      <t xml:space="preserve">خط عجمان -ابوظبي </t>
    </r>
    <r>
      <rPr>
        <sz val="10"/>
        <color rgb="FFFFFFFF"/>
        <rFont val="Times New Roman"/>
        <family val="1"/>
      </rPr>
      <t>Capital Express</t>
    </r>
  </si>
  <si>
    <t>Ajman-Abu Dhabi Capital Express</t>
  </si>
  <si>
    <t>*تم فصل عدد الركاب للخطوط الخارجية) أبوظبي - عجمان  وعجمان – ابوظبي(  وذلك لأنه يتم تشغيله من شركة خارجية و هي Capital Express</t>
  </si>
  <si>
    <t>* The number of passengers for the overseas routes (Abu Dhabi - Ajman and Ajman – Abu Dhabi) has been separated because it is operated by an external company, Capital Express</t>
  </si>
  <si>
    <r>
      <t>جدول(9-4</t>
    </r>
    <r>
      <rPr>
        <sz val="8"/>
        <color theme="1"/>
        <rFont val="Arial"/>
        <family val="2"/>
      </rPr>
      <t> </t>
    </r>
    <r>
      <rPr>
        <b/>
        <sz val="14"/>
        <color rgb="FF000000"/>
        <rFont val="Sakkal Majalla"/>
      </rPr>
      <t xml:space="preserve">)  </t>
    </r>
    <r>
      <rPr>
        <b/>
        <sz val="11"/>
        <color rgb="FF000000"/>
        <rFont val="Times New Roman"/>
        <family val="1"/>
      </rPr>
      <t>Table</t>
    </r>
  </si>
  <si>
    <t>عدد رحلات مركبات الأجرة</t>
  </si>
  <si>
    <t>No. of Taxi trips</t>
  </si>
  <si>
    <t>عدد ركاب مركبات الأجرة</t>
  </si>
  <si>
    <t xml:space="preserve">No. of Taxi passengers </t>
  </si>
  <si>
    <t>الأشهر Months</t>
  </si>
  <si>
    <t>السنوات  Years</t>
  </si>
  <si>
    <t>إجمالي الذكور Total Males</t>
  </si>
  <si>
    <t>إجمالي الإناث Total Females</t>
  </si>
  <si>
    <t>المجموع Total</t>
  </si>
  <si>
    <t>الفئات العمرية Age Groups</t>
  </si>
  <si>
    <t>9-1</t>
  </si>
  <si>
    <t>19-10</t>
  </si>
  <si>
    <t>29-20</t>
  </si>
  <si>
    <t>39-30</t>
  </si>
  <si>
    <t>49-40</t>
  </si>
  <si>
    <t>59-50</t>
  </si>
  <si>
    <t>69-60</t>
  </si>
  <si>
    <t>79-70</t>
  </si>
  <si>
    <r>
      <t xml:space="preserve">جدول(2- 1)  </t>
    </r>
    <r>
      <rPr>
        <b/>
        <sz val="11"/>
        <color rgb="FF000000"/>
        <rFont val="Times New Roman"/>
        <family val="1"/>
      </rPr>
      <t>Table</t>
    </r>
  </si>
  <si>
    <t xml:space="preserve">تصنيف الرخصة License Classification </t>
  </si>
  <si>
    <t>نوع الرخصة Type of license</t>
  </si>
  <si>
    <r>
      <t xml:space="preserve">جدول(2- 2)  </t>
    </r>
    <r>
      <rPr>
        <b/>
        <sz val="11"/>
        <color rgb="FF000000"/>
        <rFont val="Times New Roman"/>
        <family val="1"/>
      </rPr>
      <t>Table</t>
    </r>
  </si>
  <si>
    <r>
      <t xml:space="preserve">جدول(2- 3)  </t>
    </r>
    <r>
      <rPr>
        <b/>
        <sz val="11"/>
        <color rgb="FF000000"/>
        <rFont val="Times New Roman"/>
        <family val="1"/>
      </rPr>
      <t>Table</t>
    </r>
  </si>
  <si>
    <r>
      <t xml:space="preserve">جدول(2- 4)  </t>
    </r>
    <r>
      <rPr>
        <b/>
        <sz val="11"/>
        <color rgb="FF000000"/>
        <rFont val="Times New Roman"/>
        <family val="1"/>
      </rPr>
      <t>Table</t>
    </r>
  </si>
  <si>
    <t>إجمالي عضوية غرفة عجمان  (الرخص الجديدة والمجددة ) حسب نوع الرخصة في إمارة عجمان خلال الربع الأول 2023 -2024</t>
  </si>
  <si>
    <r>
      <t xml:space="preserve">المصدر: غرفة عجمان                                                                                                              </t>
    </r>
    <r>
      <rPr>
        <b/>
        <sz val="8"/>
        <color rgb="FF000000"/>
        <rFont val="Times New Roman"/>
        <family val="1"/>
      </rPr>
      <t xml:space="preserve">  Source:Ajman Chamber</t>
    </r>
  </si>
  <si>
    <t>مؤسسة منطقة حرة (م.م.ح)</t>
  </si>
  <si>
    <t>الرخص المهن الحرة</t>
  </si>
  <si>
    <t>Free Lancer Licenses</t>
  </si>
  <si>
    <t>إجمالي العقود  Total No. of Contracts</t>
  </si>
  <si>
    <t>الأشهرMonths</t>
  </si>
  <si>
    <t>السنوات Years</t>
  </si>
  <si>
    <t xml:space="preserve">Type of use </t>
  </si>
  <si>
    <t>Transactions of building licenses issued by sector in the Emirate of Ajman during the First quarter 2023-2024</t>
  </si>
  <si>
    <t xml:space="preserve"> Sector</t>
  </si>
  <si>
    <r>
      <t xml:space="preserve">جدول (4- 9)  </t>
    </r>
    <r>
      <rPr>
        <b/>
        <sz val="11"/>
        <color rgb="FF000000"/>
        <rFont val="Times New Roman"/>
        <family val="1"/>
      </rPr>
      <t>Table</t>
    </r>
  </si>
  <si>
    <r>
      <t xml:space="preserve">جدول(4 - 10)  </t>
    </r>
    <r>
      <rPr>
        <b/>
        <sz val="11"/>
        <color rgb="FF000000"/>
        <rFont val="Times New Roman"/>
        <family val="1"/>
      </rPr>
      <t>Table</t>
    </r>
  </si>
  <si>
    <r>
      <t xml:space="preserve">جدول(4 - 11)  </t>
    </r>
    <r>
      <rPr>
        <b/>
        <sz val="11"/>
        <color rgb="FF000000"/>
        <rFont val="Times New Roman"/>
        <family val="1"/>
      </rPr>
      <t>Table</t>
    </r>
  </si>
  <si>
    <r>
      <t xml:space="preserve">جدول(4- 12)  </t>
    </r>
    <r>
      <rPr>
        <b/>
        <sz val="11"/>
        <color rgb="FF000000"/>
        <rFont val="Times New Roman"/>
        <family val="1"/>
      </rPr>
      <t>Table</t>
    </r>
  </si>
  <si>
    <r>
      <t xml:space="preserve">جدول(4- 13)  </t>
    </r>
    <r>
      <rPr>
        <b/>
        <sz val="11"/>
        <color rgb="FF000000"/>
        <rFont val="Times New Roman"/>
        <family val="1"/>
      </rPr>
      <t>Table</t>
    </r>
  </si>
  <si>
    <r>
      <t>Certificates issued to whom it May concern</t>
    </r>
    <r>
      <rPr>
        <b/>
        <sz val="14"/>
        <color rgb="FF000000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in the Municipality &amp;planning Department in Emirate of Ajman during the First quarter 2023-2024</t>
    </r>
  </si>
  <si>
    <r>
      <t xml:space="preserve">جدول(4- 14)  </t>
    </r>
    <r>
      <rPr>
        <b/>
        <sz val="11"/>
        <color rgb="FF000000"/>
        <rFont val="Times New Roman"/>
        <family val="1"/>
      </rPr>
      <t>Table</t>
    </r>
  </si>
  <si>
    <r>
      <t xml:space="preserve">جدول(4- 15)  </t>
    </r>
    <r>
      <rPr>
        <b/>
        <sz val="11"/>
        <color rgb="FF000000"/>
        <rFont val="Times New Roman"/>
        <family val="1"/>
      </rPr>
      <t>Table</t>
    </r>
  </si>
  <si>
    <t>نوع  المعامـــــــــلات Type of transactions</t>
  </si>
  <si>
    <r>
      <t xml:space="preserve">جدول(4- 16)  </t>
    </r>
    <r>
      <rPr>
        <b/>
        <sz val="11"/>
        <color rgb="FF000000"/>
        <rFont val="Times New Roman"/>
        <family val="1"/>
      </rPr>
      <t>Table</t>
    </r>
  </si>
  <si>
    <t xml:space="preserve">Trade movement of the Department of Land and Real Estate Regulation according to GCC countries (Sales contracts) in the Emirate of Ajman during the First quarter2023-2024 </t>
  </si>
  <si>
    <r>
      <t xml:space="preserve">جدول (4- 17)  </t>
    </r>
    <r>
      <rPr>
        <b/>
        <sz val="11"/>
        <color rgb="FF000000"/>
        <rFont val="Times New Roman"/>
        <family val="1"/>
      </rPr>
      <t>Table</t>
    </r>
  </si>
  <si>
    <t>التصاريح  الإعلانية</t>
  </si>
  <si>
    <r>
      <t xml:space="preserve">جدول(5- 2)  </t>
    </r>
    <r>
      <rPr>
        <b/>
        <sz val="11"/>
        <color rgb="FF000000"/>
        <rFont val="Times New Roman"/>
        <family val="1"/>
      </rPr>
      <t>Table</t>
    </r>
  </si>
  <si>
    <t>مغطيات تربة Soil Covers</t>
  </si>
  <si>
    <t>نباتات داخلية Indoor plants</t>
  </si>
  <si>
    <r>
      <t xml:space="preserve">جدول(5- 3)  </t>
    </r>
    <r>
      <rPr>
        <b/>
        <sz val="11"/>
        <color rgb="FF000000"/>
        <rFont val="Times New Roman"/>
        <family val="1"/>
      </rPr>
      <t>Table</t>
    </r>
  </si>
  <si>
    <r>
      <t xml:space="preserve">جدول(5- 4)  </t>
    </r>
    <r>
      <rPr>
        <b/>
        <sz val="11"/>
        <color rgb="FF000000"/>
        <rFont val="Times New Roman"/>
        <family val="1"/>
      </rPr>
      <t>Table</t>
    </r>
  </si>
  <si>
    <r>
      <t xml:space="preserve">جدول(5- 5)  </t>
    </r>
    <r>
      <rPr>
        <b/>
        <sz val="11"/>
        <color rgb="FF000000"/>
        <rFont val="Times New Roman"/>
        <family val="1"/>
      </rPr>
      <t>Table</t>
    </r>
  </si>
  <si>
    <r>
      <t xml:space="preserve">جدول(5- 6)  </t>
    </r>
    <r>
      <rPr>
        <b/>
        <sz val="11"/>
        <color rgb="FF000000"/>
        <rFont val="Times New Roman"/>
        <family val="1"/>
      </rPr>
      <t>Table</t>
    </r>
  </si>
  <si>
    <r>
      <t xml:space="preserve">جدول(5- 7)  </t>
    </r>
    <r>
      <rPr>
        <b/>
        <sz val="11"/>
        <color rgb="FF000000"/>
        <rFont val="Times New Roman"/>
        <family val="1"/>
      </rPr>
      <t>Table</t>
    </r>
  </si>
  <si>
    <r>
      <t xml:space="preserve">جدول(5- 8)  </t>
    </r>
    <r>
      <rPr>
        <b/>
        <sz val="11"/>
        <color rgb="FF000000"/>
        <rFont val="Times New Roman"/>
        <family val="1"/>
      </rPr>
      <t>Table</t>
    </r>
  </si>
  <si>
    <r>
      <t xml:space="preserve">جدول(5- 9)  </t>
    </r>
    <r>
      <rPr>
        <b/>
        <sz val="11"/>
        <color rgb="FF000000"/>
        <rFont val="Times New Roman"/>
        <family val="1"/>
      </rPr>
      <t>Table</t>
    </r>
  </si>
  <si>
    <r>
      <t xml:space="preserve">جدول(5-10)  </t>
    </r>
    <r>
      <rPr>
        <b/>
        <sz val="11"/>
        <color theme="1"/>
        <rFont val="Times New Roman"/>
        <family val="1"/>
      </rPr>
      <t>Table</t>
    </r>
  </si>
  <si>
    <r>
      <t xml:space="preserve">يتبع جدول(5- 10) Con. </t>
    </r>
    <r>
      <rPr>
        <b/>
        <sz val="11"/>
        <color theme="1"/>
        <rFont val="Times New Roman"/>
        <family val="1"/>
      </rPr>
      <t>Table</t>
    </r>
  </si>
  <si>
    <r>
      <t xml:space="preserve">جدول(5- 11)  </t>
    </r>
    <r>
      <rPr>
        <b/>
        <sz val="11"/>
        <color rgb="FF000000"/>
        <rFont val="Times New Roman"/>
        <family val="1"/>
      </rPr>
      <t>Table</t>
    </r>
  </si>
  <si>
    <r>
      <t xml:space="preserve">جدول(5- 12)  </t>
    </r>
    <r>
      <rPr>
        <b/>
        <sz val="11"/>
        <color rgb="FF000000"/>
        <rFont val="Times New Roman"/>
        <family val="1"/>
      </rPr>
      <t>Table</t>
    </r>
  </si>
  <si>
    <t>3-0</t>
  </si>
  <si>
    <t>9-6</t>
  </si>
  <si>
    <t>6-3</t>
  </si>
  <si>
    <t>الأولى First</t>
  </si>
  <si>
    <t>الزيارات Visits</t>
  </si>
  <si>
    <t>الحوامل  Pregnant</t>
  </si>
  <si>
    <t>مترددات بعد الولادة Postnatal</t>
  </si>
  <si>
    <t>الوحدة Unit</t>
  </si>
  <si>
    <t>الإجمالي Total</t>
  </si>
  <si>
    <t>مجموع  المستفيدين Total of Beneficiaries</t>
  </si>
  <si>
    <t xml:space="preserve">الأنشطة  Activities </t>
  </si>
  <si>
    <r>
      <t xml:space="preserve">الأشهر </t>
    </r>
    <r>
      <rPr>
        <b/>
        <sz val="12"/>
        <color rgb="FFFFFFFF"/>
        <rFont val="Sakkal Majalla"/>
      </rPr>
      <t>Months</t>
    </r>
  </si>
  <si>
    <r>
      <t>Source: The General Administration of Ajman Civil Defense</t>
    </r>
    <r>
      <rPr>
        <sz val="8"/>
        <color rgb="FF000000"/>
        <rFont val="Sakkal Majalla"/>
      </rPr>
      <t xml:space="preserve">                          </t>
    </r>
    <r>
      <rPr>
        <sz val="10"/>
        <color rgb="FF000000"/>
        <rFont val="Sakkal Majalla"/>
      </rPr>
      <t xml:space="preserve">            المصدر: الإدارة العامة للدفاع المدني-عجمان</t>
    </r>
  </si>
  <si>
    <t>Umm Al Quwain line RAKTA</t>
  </si>
  <si>
    <t>Ras al-Khaimah line RAKTA</t>
  </si>
  <si>
    <t>خط أم القيوينRAKTA</t>
  </si>
  <si>
    <t>خط رأس الخيمةRAKTA</t>
  </si>
  <si>
    <r>
      <t>جدول(5- 13</t>
    </r>
    <r>
      <rPr>
        <sz val="8"/>
        <color theme="1"/>
        <rFont val="Arial"/>
        <family val="2"/>
      </rPr>
      <t> </t>
    </r>
    <r>
      <rPr>
        <b/>
        <sz val="14"/>
        <color rgb="FF000000"/>
        <rFont val="Sakkal Majalla"/>
      </rPr>
      <t>)  Table</t>
    </r>
  </si>
  <si>
    <r>
      <t xml:space="preserve">جدول (5-1)  </t>
    </r>
    <r>
      <rPr>
        <b/>
        <sz val="11"/>
        <color rgb="FF000000"/>
        <rFont val="Times New Roman"/>
        <family val="1"/>
      </rPr>
      <t>Table</t>
    </r>
  </si>
  <si>
    <t>Real estate sale registration\Real Estate Unit</t>
  </si>
  <si>
    <t>نزلاء الفنادق وليالي الإقامة Hotels Guests &amp; Guest Nights</t>
  </si>
  <si>
    <t>يناير January</t>
  </si>
  <si>
    <t>فبراير February</t>
  </si>
  <si>
    <t>مارس March</t>
  </si>
  <si>
    <t>فئات الفنادق Hotels Classes</t>
  </si>
  <si>
    <t>فئة 5 نجوم 5 Stars Hotels</t>
  </si>
  <si>
    <t>Average room rate (AED)</t>
  </si>
  <si>
    <t>فئة 4 نجوم 4 Stars Hotels</t>
  </si>
  <si>
    <t>فئة 3 نجوم 3 Stars Hotels</t>
  </si>
  <si>
    <r>
      <t xml:space="preserve">فئة نجمة واحدة </t>
    </r>
    <r>
      <rPr>
        <b/>
        <sz val="12"/>
        <color rgb="FFFFFFFF"/>
        <rFont val="Sakkal Majalla"/>
      </rPr>
      <t>One star Hotel</t>
    </r>
  </si>
  <si>
    <t>الشقق الفندقية الممتازة Superior Hotel Apart</t>
  </si>
  <si>
    <t>الشقق الفندقية العادية Standard Hotel Apart</t>
  </si>
  <si>
    <t>شقق مفروشة سياحية Furnished Apartments</t>
  </si>
  <si>
    <t>إجمالي الكميات المعالجة لشركة عجمان للصرف الصحي ( الخاصة ) المحدودة خلال الربع الأول 2023-2024*</t>
  </si>
  <si>
    <t>Total processed quantities of Ajman Sewerage (Private) Limited company during the First quarter 2023-2024*</t>
  </si>
  <si>
    <t>كمية المياه المستخدمة للري في إمارة عجمان خلال الربع الأول 2023-2024*</t>
  </si>
  <si>
    <t>Quantity of water used in irrigation in the Emirate of Ajman during the First quarter 2023-2024*</t>
  </si>
  <si>
    <t>Samples analyzed by the laboratory of Ajman Municipality during the First quarter 2023-2024*</t>
  </si>
  <si>
    <t>العينات التي تم تحليلها بمختبر  بلدية عجمان  خلال الربع الأول 2023-2024*</t>
  </si>
  <si>
    <t xml:space="preserve">*يكون المنصرف اكثر من الانتاج في حالة كان يوجد مخزون من الأشهر السابقة </t>
  </si>
  <si>
    <t>*Consumption exceeds production if there is an inventory from previous months.</t>
  </si>
  <si>
    <t>**خلال عام 2023 تم فصل تصنيف النباتات الداخلية عن الشجيرات</t>
  </si>
  <si>
    <t>**During 2023, the classification of indoor plants was separated from the shrubs</t>
  </si>
  <si>
    <t>عدد بلاغات الحريق والغرق والإنقاذ في إمارة عجمان خلال الربع الأول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</si>
</sst>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8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806000"/>
      <name val="Sakkal Majalla"/>
    </font>
    <font>
      <b/>
      <sz val="12"/>
      <color theme="1"/>
      <name val="Sakkal Majalla"/>
    </font>
    <font>
      <sz val="12"/>
      <color theme="1"/>
      <name val="Sakkal Majalla"/>
    </font>
    <font>
      <sz val="8"/>
      <name val="Calibri"/>
      <family val="2"/>
      <scheme val="minor"/>
    </font>
    <font>
      <sz val="11"/>
      <color theme="1"/>
      <name val="Sakkal Majalla"/>
    </font>
    <font>
      <b/>
      <sz val="10"/>
      <color rgb="FF000000"/>
      <name val="Sakkal Majalla Ajman106"/>
    </font>
    <font>
      <sz val="11"/>
      <color rgb="FF000000"/>
      <name val="Sakkal Majalla"/>
    </font>
    <font>
      <sz val="9"/>
      <color theme="1"/>
      <name val="Times New Roman"/>
      <family val="1"/>
    </font>
    <font>
      <u/>
      <sz val="9"/>
      <color theme="10"/>
      <name val="Times New Roman"/>
      <family val="1"/>
    </font>
    <font>
      <u/>
      <sz val="11"/>
      <color theme="10"/>
      <name val="Sakkal Majalla"/>
    </font>
    <font>
      <sz val="9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rgb="FF000000"/>
      <name val="Sakkal Majalla"/>
    </font>
    <font>
      <b/>
      <sz val="11"/>
      <color rgb="FF000000"/>
      <name val="Times New Roman"/>
      <family val="1"/>
    </font>
    <font>
      <b/>
      <sz val="14"/>
      <name val="Sakkal Majalla"/>
    </font>
    <font>
      <b/>
      <sz val="11"/>
      <color theme="1"/>
      <name val="Times New Roman"/>
      <family val="1"/>
    </font>
    <font>
      <b/>
      <sz val="14"/>
      <color theme="1"/>
      <name val="Sakkal Majalla"/>
    </font>
    <font>
      <b/>
      <sz val="11"/>
      <name val="Times New Roman"/>
      <family val="1"/>
    </font>
    <font>
      <b/>
      <sz val="10"/>
      <color rgb="FF000000"/>
      <name val="Fontin"/>
    </font>
    <font>
      <sz val="8"/>
      <color theme="1"/>
      <name val="Arial"/>
      <family val="2"/>
    </font>
    <font>
      <sz val="14"/>
      <color rgb="FF000000"/>
      <name val="Sakkal Majalla"/>
    </font>
    <font>
      <sz val="10"/>
      <color rgb="FF000000"/>
      <name val="Sakkal Majalla Ajman106"/>
    </font>
    <font>
      <sz val="12"/>
      <color rgb="FFFFFFFF"/>
      <name val="Sakkal Majalla"/>
    </font>
    <font>
      <b/>
      <sz val="12"/>
      <color rgb="FFFFFFFF"/>
      <name val="Sakkal Majalla"/>
    </font>
    <font>
      <sz val="10"/>
      <color rgb="FFFFFFFF"/>
      <name val="Times New Roman"/>
      <family val="1"/>
    </font>
    <font>
      <sz val="12"/>
      <color rgb="FFFFFFFF"/>
      <name val="Times New Roman"/>
      <family val="1"/>
    </font>
    <font>
      <sz val="12"/>
      <color rgb="FF000000"/>
      <name val="Sakkal Majalla"/>
    </font>
    <font>
      <sz val="10"/>
      <color rgb="FF212121"/>
      <name val="Sakkal Majalla"/>
    </font>
    <font>
      <b/>
      <sz val="8"/>
      <color theme="1"/>
      <name val="Times New Roman"/>
      <family val="1"/>
    </font>
    <font>
      <sz val="8"/>
      <color rgb="FF000000"/>
      <name val="Sakkal Majalla Ajman106"/>
    </font>
    <font>
      <sz val="8"/>
      <color rgb="FF000000"/>
      <name val="Fontin"/>
    </font>
    <font>
      <sz val="10"/>
      <color rgb="FF000000"/>
      <name val="Fontin"/>
    </font>
    <font>
      <sz val="8"/>
      <color rgb="FF000000"/>
      <name val="AtrissiGhad"/>
    </font>
    <font>
      <sz val="9"/>
      <color rgb="FFFFFFFF"/>
      <name val="Sakkal Majalla Ajman106"/>
    </font>
    <font>
      <b/>
      <sz val="9"/>
      <color rgb="FFFFFFFF"/>
      <name val="Sakkal Majalla Ajman106"/>
    </font>
    <font>
      <sz val="9"/>
      <color rgb="FFFFFFFF"/>
      <name val="Times New Roman"/>
      <family val="1"/>
    </font>
    <font>
      <b/>
      <sz val="9"/>
      <color rgb="FFFFFFFF"/>
      <name val="Fontin"/>
    </font>
    <font>
      <b/>
      <sz val="9"/>
      <color rgb="FFFFFFFF"/>
      <name val="Sakkal Majalla Ajman Hvy106"/>
    </font>
    <font>
      <b/>
      <sz val="14"/>
      <color rgb="FF0D0D0D"/>
      <name val="Sakkal Majalla"/>
    </font>
    <font>
      <b/>
      <sz val="11"/>
      <color rgb="FF0D0D0D"/>
      <name val="Times New Roman"/>
      <family val="1"/>
    </font>
    <font>
      <b/>
      <sz val="8"/>
      <color rgb="FFFFFFFF"/>
      <name val="Fontin"/>
    </font>
    <font>
      <sz val="11"/>
      <color rgb="FFFFFFFF"/>
      <name val="Sakkal Majalla"/>
    </font>
    <font>
      <sz val="11"/>
      <color rgb="FFFFFFFF"/>
      <name val="Times New Roman"/>
      <family val="1"/>
    </font>
    <font>
      <sz val="10"/>
      <color theme="1"/>
      <name val="Sakkal Majalla"/>
    </font>
    <font>
      <b/>
      <sz val="9"/>
      <color rgb="FF000000"/>
      <name val="Fontin"/>
    </font>
    <font>
      <sz val="10"/>
      <color rgb="FF000000"/>
      <name val="Sakkal Majalla"/>
    </font>
    <font>
      <sz val="8"/>
      <color theme="1"/>
      <name val="Sakkal Majalla Ajman106"/>
    </font>
    <font>
      <b/>
      <sz val="8"/>
      <color rgb="FF000000"/>
      <name val="Times New Roman"/>
      <family val="1"/>
    </font>
    <font>
      <sz val="9"/>
      <color rgb="FFFFFFFF"/>
      <name val="Sakkal Majalla Ajman Hvy106"/>
    </font>
    <font>
      <b/>
      <sz val="10"/>
      <color rgb="FFFFFFFF"/>
      <name val="Times New Roman"/>
      <family val="1"/>
    </font>
    <font>
      <b/>
      <sz val="11"/>
      <color rgb="FF222222"/>
      <name val="Times New Roman"/>
      <family val="1"/>
    </font>
    <font>
      <b/>
      <sz val="14"/>
      <color rgb="FF000000"/>
      <name val="Times New Roman"/>
      <family val="1"/>
    </font>
    <font>
      <sz val="7"/>
      <color rgb="FF000000"/>
      <name val="Sakkal Majalla Ajman106"/>
    </font>
    <font>
      <b/>
      <sz val="6"/>
      <color rgb="FF0D0D0D"/>
      <name val="Sakkal Majalla"/>
    </font>
    <font>
      <sz val="10"/>
      <color theme="1"/>
      <name val="Fontin"/>
    </font>
    <font>
      <sz val="9"/>
      <color rgb="FFFFFFFF"/>
      <name val="Sakkal Majalla"/>
    </font>
    <font>
      <b/>
      <sz val="9"/>
      <color rgb="FFFFFFFF"/>
      <name val="Calibri"/>
      <family val="2"/>
      <scheme val="minor"/>
    </font>
    <font>
      <sz val="12"/>
      <color rgb="FF0D0D0D"/>
      <name val="Sakkal Majalla"/>
    </font>
    <font>
      <b/>
      <sz val="8"/>
      <color rgb="FF222222"/>
      <name val="Times New Roman"/>
      <family val="1"/>
    </font>
    <font>
      <sz val="10"/>
      <color rgb="FF000000"/>
      <name val="Sakkal Majalla Ajman Hvy106"/>
    </font>
    <font>
      <sz val="9"/>
      <color rgb="FFFFFFFF"/>
      <name val="Calibri"/>
      <family val="2"/>
      <scheme val="minor"/>
    </font>
    <font>
      <sz val="1"/>
      <color theme="1"/>
      <name val="Calibri"/>
      <family val="2"/>
      <scheme val="minor"/>
    </font>
    <font>
      <sz val="8"/>
      <color rgb="FF000000"/>
      <name val="Sakkal Majalla"/>
    </font>
    <font>
      <sz val="8"/>
      <name val="Arial"/>
      <family val="2"/>
    </font>
    <font>
      <b/>
      <sz val="8"/>
      <color rgb="FF0D0D0D"/>
      <name val="Sakkal Majalla Ajman106"/>
    </font>
    <font>
      <sz val="10"/>
      <color rgb="FF0D0D0D"/>
      <name val="Sakkal Majalla"/>
    </font>
    <font>
      <b/>
      <sz val="8"/>
      <color rgb="FF0D0D0D"/>
      <name val="Times New Roman"/>
      <family val="1"/>
    </font>
    <font>
      <b/>
      <sz val="10"/>
      <color rgb="FF000000"/>
      <name val="Sakkal Majalla Ajman Hvy106"/>
    </font>
    <font>
      <sz val="12"/>
      <color rgb="FF000000"/>
      <name val="Sakkal Majalla Ajman106"/>
    </font>
    <font>
      <sz val="16"/>
      <color rgb="FF000000"/>
      <name val="Fontin"/>
    </font>
    <font>
      <sz val="12"/>
      <color rgb="FF000000"/>
      <name val="Fontin"/>
    </font>
    <font>
      <vertAlign val="superscript"/>
      <sz val="10"/>
      <color theme="1"/>
      <name val="Sakkal Majalla"/>
    </font>
    <font>
      <vertAlign val="superscript"/>
      <sz val="7"/>
      <color theme="1"/>
      <name val="Fontin"/>
    </font>
    <font>
      <vertAlign val="superscript"/>
      <sz val="7"/>
      <color theme="1"/>
      <name val="Sakkal Majalla Ajman Hvy106"/>
    </font>
    <font>
      <sz val="8"/>
      <color theme="1"/>
      <name val="Sakkal Majalla Ajman Hvy106"/>
    </font>
    <font>
      <b/>
      <vertAlign val="superscript"/>
      <sz val="8"/>
      <color theme="1"/>
      <name val="Times New Roman"/>
      <family val="1"/>
    </font>
    <font>
      <b/>
      <sz val="3"/>
      <color theme="1"/>
      <name val="Times New Roman"/>
      <family val="1"/>
    </font>
    <font>
      <b/>
      <sz val="11"/>
      <color rgb="FF000000"/>
      <name val="Sakkal Majalla Ajman106"/>
    </font>
    <font>
      <sz val="8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sz val="6"/>
      <color rgb="FF000000"/>
      <name val="Fontin"/>
    </font>
    <font>
      <b/>
      <sz val="10"/>
      <color theme="1"/>
      <name val="Fontin"/>
    </font>
    <font>
      <sz val="6"/>
      <color theme="1"/>
      <name val="Sakkal Majalla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2622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rgb="FF8E744A"/>
      </left>
      <right style="medium">
        <color rgb="FF8E744A"/>
      </right>
      <top style="medium">
        <color rgb="FF8E744A"/>
      </top>
      <bottom/>
      <diagonal/>
    </border>
    <border>
      <left style="medium">
        <color rgb="FF8E744A"/>
      </left>
      <right style="medium">
        <color rgb="FF8E744A"/>
      </right>
      <top/>
      <bottom/>
      <diagonal/>
    </border>
    <border>
      <left style="medium">
        <color rgb="FF8E744A"/>
      </left>
      <right style="medium">
        <color rgb="FF8E744A"/>
      </right>
      <top/>
      <bottom style="medium">
        <color rgb="FF8E744A"/>
      </bottom>
      <diagonal/>
    </border>
    <border>
      <left style="medium">
        <color rgb="FF8E744A"/>
      </left>
      <right/>
      <top style="medium">
        <color rgb="FF8E744A"/>
      </top>
      <bottom/>
      <diagonal/>
    </border>
    <border>
      <left style="medium">
        <color rgb="FF8E744A"/>
      </left>
      <right/>
      <top/>
      <bottom/>
      <diagonal/>
    </border>
    <border>
      <left style="medium">
        <color rgb="FF8E744A"/>
      </left>
      <right/>
      <top/>
      <bottom style="medium">
        <color rgb="FF8E744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8E744A"/>
      </top>
      <bottom/>
      <diagonal/>
    </border>
    <border>
      <left style="thin">
        <color indexed="64"/>
      </left>
      <right/>
      <top/>
      <bottom style="medium">
        <color rgb="FF8E744A"/>
      </bottom>
      <diagonal/>
    </border>
    <border>
      <left/>
      <right style="thin">
        <color indexed="64"/>
      </right>
      <top/>
      <bottom style="medium">
        <color rgb="FF8E744A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86" fillId="0" borderId="0" applyFont="0" applyFill="0" applyBorder="0" applyAlignment="0" applyProtection="0"/>
  </cellStyleXfs>
  <cellXfs count="237">
    <xf numFmtId="0" fontId="0" fillId="0" borderId="0" xfId="0"/>
    <xf numFmtId="0" fontId="6" fillId="0" borderId="0" xfId="0" applyFont="1"/>
    <xf numFmtId="0" fontId="3" fillId="0" borderId="0" xfId="0" applyFont="1" applyAlignment="1">
      <alignment vertical="center" readingOrder="2"/>
    </xf>
    <xf numFmtId="0" fontId="4" fillId="0" borderId="0" xfId="0" applyFont="1"/>
    <xf numFmtId="0" fontId="4" fillId="0" borderId="0" xfId="0" applyFont="1" applyAlignment="1">
      <alignment vertical="top" wrapText="1" readingOrder="2"/>
    </xf>
    <xf numFmtId="0" fontId="7" fillId="0" borderId="0" xfId="0" applyFont="1" applyAlignment="1">
      <alignment horizontal="right" vertical="center" readingOrder="2"/>
    </xf>
    <xf numFmtId="0" fontId="9" fillId="0" borderId="0" xfId="0" applyFont="1"/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right" vertical="center" readingOrder="2"/>
    </xf>
    <xf numFmtId="0" fontId="8" fillId="0" borderId="0" xfId="0" applyFont="1" applyAlignment="1">
      <alignment readingOrder="1"/>
    </xf>
    <xf numFmtId="0" fontId="11" fillId="0" borderId="0" xfId="1" applyFont="1" applyAlignment="1">
      <alignment horizontal="center" vertical="center" wrapText="1" readingOrder="2"/>
    </xf>
    <xf numFmtId="0" fontId="12" fillId="0" borderId="0" xfId="0" applyFont="1" applyAlignment="1">
      <alignment readingOrder="1"/>
    </xf>
    <xf numFmtId="0" fontId="10" fillId="0" borderId="0" xfId="1" applyFont="1" applyAlignment="1">
      <alignment horizontal="center" vertical="center" wrapText="1" readingOrder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center" vertical="center" readingOrder="2"/>
    </xf>
    <xf numFmtId="0" fontId="21" fillId="0" borderId="0" xfId="0" applyFont="1" applyAlignment="1">
      <alignment horizontal="right" vertical="center" readingOrder="2"/>
    </xf>
    <xf numFmtId="0" fontId="15" fillId="0" borderId="0" xfId="0" applyFont="1" applyAlignment="1">
      <alignment horizontal="center" vertical="center" readingOrder="2"/>
    </xf>
    <xf numFmtId="0" fontId="16" fillId="0" borderId="0" xfId="0" applyFont="1" applyAlignment="1">
      <alignment horizontal="center" vertical="center" readingOrder="2"/>
    </xf>
    <xf numFmtId="0" fontId="24" fillId="0" borderId="0" xfId="0" applyFont="1" applyAlignment="1">
      <alignment horizontal="right" vertical="center" readingOrder="2"/>
    </xf>
    <xf numFmtId="0" fontId="25" fillId="2" borderId="4" xfId="0" applyFont="1" applyFill="1" applyBorder="1" applyAlignment="1">
      <alignment horizontal="center" vertical="center" wrapText="1" readingOrder="2"/>
    </xf>
    <xf numFmtId="0" fontId="25" fillId="2" borderId="5" xfId="0" applyFont="1" applyFill="1" applyBorder="1" applyAlignment="1">
      <alignment horizontal="center" vertical="center" wrapText="1" readingOrder="2"/>
    </xf>
    <xf numFmtId="0" fontId="27" fillId="2" borderId="6" xfId="0" applyFont="1" applyFill="1" applyBorder="1" applyAlignment="1">
      <alignment horizontal="center" vertical="center" wrapText="1" readingOrder="2"/>
    </xf>
    <xf numFmtId="0" fontId="30" fillId="0" borderId="0" xfId="0" applyFont="1" applyAlignment="1">
      <alignment horizontal="center" vertical="center" readingOrder="2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 readingOrder="2"/>
    </xf>
    <xf numFmtId="0" fontId="35" fillId="0" borderId="0" xfId="0" applyFont="1" applyAlignment="1">
      <alignment horizontal="center" vertical="center" readingOrder="2"/>
    </xf>
    <xf numFmtId="0" fontId="32" fillId="0" borderId="0" xfId="0" applyFont="1" applyAlignment="1">
      <alignment vertical="center"/>
    </xf>
    <xf numFmtId="0" fontId="27" fillId="2" borderId="3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 readingOrder="2"/>
    </xf>
    <xf numFmtId="0" fontId="46" fillId="0" borderId="0" xfId="0" applyFont="1" applyAlignment="1">
      <alignment horizontal="center" vertical="center" readingOrder="2"/>
    </xf>
    <xf numFmtId="0" fontId="21" fillId="0" borderId="0" xfId="0" applyFont="1" applyAlignment="1">
      <alignment vertical="center"/>
    </xf>
    <xf numFmtId="0" fontId="27" fillId="2" borderId="5" xfId="0" applyFont="1" applyFill="1" applyBorder="1" applyAlignment="1">
      <alignment horizontal="center" vertical="center" wrapText="1" readingOrder="2"/>
    </xf>
    <xf numFmtId="0" fontId="48" fillId="0" borderId="0" xfId="0" applyFont="1" applyAlignment="1">
      <alignment horizontal="center" vertical="center" readingOrder="2"/>
    </xf>
    <xf numFmtId="0" fontId="49" fillId="0" borderId="0" xfId="0" applyFont="1" applyAlignment="1">
      <alignment horizontal="center" vertical="center" readingOrder="2"/>
    </xf>
    <xf numFmtId="0" fontId="32" fillId="0" borderId="0" xfId="0" applyFont="1" applyAlignment="1">
      <alignment horizontal="center" vertical="center" readingOrder="2"/>
    </xf>
    <xf numFmtId="0" fontId="50" fillId="0" borderId="0" xfId="0" applyFont="1" applyAlignment="1">
      <alignment horizontal="center" vertical="center" readingOrder="2"/>
    </xf>
    <xf numFmtId="0" fontId="32" fillId="0" borderId="0" xfId="0" applyFont="1" applyAlignment="1">
      <alignment horizontal="left" vertical="center" readingOrder="2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center" vertical="center" readingOrder="2"/>
    </xf>
    <xf numFmtId="0" fontId="48" fillId="0" borderId="0" xfId="0" applyFont="1" applyAlignment="1">
      <alignment horizontal="right" vertical="center" readingOrder="2"/>
    </xf>
    <xf numFmtId="0" fontId="33" fillId="0" borderId="0" xfId="0" applyFont="1" applyAlignment="1">
      <alignment horizontal="center" vertical="center" readingOrder="2"/>
    </xf>
    <xf numFmtId="0" fontId="47" fillId="0" borderId="0" xfId="0" applyFont="1" applyAlignment="1">
      <alignment horizontal="center" vertical="center" readingOrder="2"/>
    </xf>
    <xf numFmtId="0" fontId="55" fillId="0" borderId="0" xfId="0" applyFont="1" applyAlignment="1">
      <alignment horizontal="center" vertical="center" readingOrder="2"/>
    </xf>
    <xf numFmtId="0" fontId="34" fillId="0" borderId="0" xfId="0" applyFont="1" applyAlignment="1">
      <alignment horizontal="right" vertical="center" readingOrder="2"/>
    </xf>
    <xf numFmtId="0" fontId="41" fillId="0" borderId="0" xfId="0" applyFont="1" applyAlignment="1">
      <alignment horizontal="right" vertical="center" readingOrder="2"/>
    </xf>
    <xf numFmtId="0" fontId="56" fillId="0" borderId="0" xfId="0" applyFont="1" applyAlignment="1">
      <alignment horizontal="right" vertical="center" readingOrder="2"/>
    </xf>
    <xf numFmtId="0" fontId="57" fillId="0" borderId="0" xfId="0" applyFont="1" applyAlignment="1">
      <alignment horizontal="center" vertical="center" readingOrder="2"/>
    </xf>
    <xf numFmtId="0" fontId="57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right" vertical="center" readingOrder="2"/>
    </xf>
    <xf numFmtId="0" fontId="33" fillId="0" borderId="0" xfId="0" applyFont="1" applyAlignment="1">
      <alignment horizontal="right" vertical="center" readingOrder="2"/>
    </xf>
    <xf numFmtId="0" fontId="14" fillId="0" borderId="0" xfId="0" applyFont="1" applyAlignment="1">
      <alignment horizontal="center" vertical="center" readingOrder="2"/>
    </xf>
    <xf numFmtId="0" fontId="62" fillId="0" borderId="0" xfId="0" applyFont="1" applyAlignment="1">
      <alignment horizontal="right" vertical="center" readingOrder="2"/>
    </xf>
    <xf numFmtId="0" fontId="61" fillId="0" borderId="0" xfId="0" applyFont="1" applyAlignment="1">
      <alignment horizontal="right" vertical="center" readingOrder="2"/>
    </xf>
    <xf numFmtId="0" fontId="64" fillId="0" borderId="0" xfId="0" applyFont="1" applyAlignment="1">
      <alignment horizontal="right" vertical="center" readingOrder="2"/>
    </xf>
    <xf numFmtId="0" fontId="50" fillId="0" borderId="0" xfId="0" applyFont="1" applyAlignment="1">
      <alignment vertical="center"/>
    </xf>
    <xf numFmtId="0" fontId="24" fillId="0" borderId="0" xfId="0" applyFont="1" applyAlignment="1">
      <alignment horizontal="center" vertical="center" readingOrder="2"/>
    </xf>
    <xf numFmtId="0" fontId="67" fillId="0" borderId="0" xfId="0" applyFont="1" applyAlignment="1">
      <alignment horizontal="right" vertical="center" readingOrder="2"/>
    </xf>
    <xf numFmtId="0" fontId="68" fillId="0" borderId="0" xfId="0" applyFont="1" applyAlignment="1">
      <alignment horizontal="right" vertical="center" readingOrder="2"/>
    </xf>
    <xf numFmtId="0" fontId="70" fillId="0" borderId="0" xfId="0" applyFont="1" applyAlignment="1">
      <alignment horizontal="right" vertical="center" readingOrder="2"/>
    </xf>
    <xf numFmtId="0" fontId="71" fillId="0" borderId="0" xfId="0" applyFont="1" applyAlignment="1">
      <alignment horizontal="right" vertical="center" readingOrder="2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right" vertical="center" readingOrder="2"/>
    </xf>
    <xf numFmtId="0" fontId="50" fillId="0" borderId="0" xfId="0" applyFont="1" applyAlignment="1">
      <alignment horizontal="right" vertical="center"/>
    </xf>
    <xf numFmtId="0" fontId="75" fillId="0" borderId="0" xfId="0" applyFont="1" applyAlignment="1">
      <alignment horizontal="center" vertical="center" readingOrder="2"/>
    </xf>
    <xf numFmtId="0" fontId="4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readingOrder="2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 readingOrder="2"/>
    </xf>
    <xf numFmtId="0" fontId="25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readingOrder="2"/>
    </xf>
    <xf numFmtId="0" fontId="81" fillId="0" borderId="0" xfId="0" applyFont="1" applyAlignment="1">
      <alignment horizontal="right" vertical="center" readingOrder="2"/>
    </xf>
    <xf numFmtId="0" fontId="82" fillId="0" borderId="0" xfId="0" applyFont="1" applyAlignment="1">
      <alignment vertical="center"/>
    </xf>
    <xf numFmtId="0" fontId="83" fillId="0" borderId="0" xfId="0" applyFont="1" applyAlignment="1">
      <alignment horizontal="center" vertical="center" readingOrder="2"/>
    </xf>
    <xf numFmtId="0" fontId="1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84" fillId="0" borderId="0" xfId="0" applyFont="1" applyAlignment="1">
      <alignment horizontal="center" vertical="center" readingOrder="2"/>
    </xf>
    <xf numFmtId="0" fontId="85" fillId="0" borderId="0" xfId="0" applyFont="1" applyAlignment="1">
      <alignment horizontal="right" vertical="center" readingOrder="2"/>
    </xf>
    <xf numFmtId="0" fontId="46" fillId="0" borderId="0" xfId="0" applyFont="1" applyAlignment="1">
      <alignment horizontal="right" vertical="center" readingOrder="2"/>
    </xf>
    <xf numFmtId="0" fontId="25" fillId="2" borderId="7" xfId="0" applyFont="1" applyFill="1" applyBorder="1" applyAlignment="1">
      <alignment horizontal="center" vertical="center" wrapText="1" readingOrder="2"/>
    </xf>
    <xf numFmtId="0" fontId="27" fillId="2" borderId="7" xfId="0" applyFont="1" applyFill="1" applyBorder="1" applyAlignment="1">
      <alignment horizontal="center" vertical="center" wrapText="1" readingOrder="2"/>
    </xf>
    <xf numFmtId="0" fontId="27" fillId="2" borderId="7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 readingOrder="2"/>
    </xf>
    <xf numFmtId="0" fontId="29" fillId="3" borderId="7" xfId="0" applyFont="1" applyFill="1" applyBorder="1" applyAlignment="1">
      <alignment horizontal="center" vertical="center" wrapText="1" readingOrder="2"/>
    </xf>
    <xf numFmtId="0" fontId="25" fillId="2" borderId="8" xfId="0" applyFont="1" applyFill="1" applyBorder="1" applyAlignment="1">
      <alignment horizontal="center" vertical="center" wrapText="1" readingOrder="2"/>
    </xf>
    <xf numFmtId="0" fontId="30" fillId="0" borderId="0" xfId="0" applyFont="1" applyAlignment="1">
      <alignment horizontal="right" vertical="center" readingOrder="2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25" fillId="2" borderId="7" xfId="0" applyFont="1" applyFill="1" applyBorder="1" applyAlignment="1">
      <alignment horizontal="center" vertical="center" wrapText="1"/>
    </xf>
    <xf numFmtId="49" fontId="25" fillId="2" borderId="7" xfId="0" applyNumberFormat="1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readingOrder="2"/>
    </xf>
    <xf numFmtId="0" fontId="27" fillId="2" borderId="7" xfId="0" applyFont="1" applyFill="1" applyBorder="1" applyAlignment="1">
      <alignment horizontal="center" vertical="center" readingOrder="2"/>
    </xf>
    <xf numFmtId="3" fontId="4" fillId="0" borderId="7" xfId="0" applyNumberFormat="1" applyFont="1" applyBorder="1" applyAlignment="1">
      <alignment horizontal="center" vertical="center" wrapText="1" readingOrder="2"/>
    </xf>
    <xf numFmtId="0" fontId="4" fillId="0" borderId="7" xfId="0" applyFont="1" applyBorder="1" applyAlignment="1">
      <alignment horizontal="center" vertical="center" wrapText="1" readingOrder="2"/>
    </xf>
    <xf numFmtId="0" fontId="29" fillId="4" borderId="7" xfId="0" applyFont="1" applyFill="1" applyBorder="1" applyAlignment="1">
      <alignment horizontal="center" vertical="center" readingOrder="2"/>
    </xf>
    <xf numFmtId="3" fontId="29" fillId="4" borderId="7" xfId="0" applyNumberFormat="1" applyFont="1" applyFill="1" applyBorder="1" applyAlignment="1">
      <alignment horizontal="center" vertical="center" readingOrder="2"/>
    </xf>
    <xf numFmtId="0" fontId="27" fillId="2" borderId="7" xfId="0" applyFont="1" applyFill="1" applyBorder="1" applyAlignment="1">
      <alignment vertical="center" wrapText="1"/>
    </xf>
    <xf numFmtId="0" fontId="46" fillId="0" borderId="7" xfId="0" applyFont="1" applyBorder="1" applyAlignment="1">
      <alignment horizontal="center" vertical="center" wrapText="1" readingOrder="2"/>
    </xf>
    <xf numFmtId="0" fontId="48" fillId="3" borderId="7" xfId="0" applyFont="1" applyFill="1" applyBorder="1" applyAlignment="1">
      <alignment horizontal="center" vertical="center" wrapText="1" readingOrder="2"/>
    </xf>
    <xf numFmtId="0" fontId="25" fillId="2" borderId="7" xfId="0" applyFont="1" applyFill="1" applyBorder="1" applyAlignment="1">
      <alignment vertical="center" wrapText="1"/>
    </xf>
    <xf numFmtId="0" fontId="37" fillId="2" borderId="7" xfId="0" applyFont="1" applyFill="1" applyBorder="1" applyAlignment="1">
      <alignment horizontal="center" vertical="center" wrapText="1" readingOrder="2"/>
    </xf>
    <xf numFmtId="0" fontId="61" fillId="0" borderId="0" xfId="0" applyFont="1" applyAlignment="1">
      <alignment horizontal="right" vertical="center"/>
    </xf>
    <xf numFmtId="0" fontId="28" fillId="2" borderId="7" xfId="0" applyFont="1" applyFill="1" applyBorder="1" applyAlignment="1">
      <alignment horizontal="center" vertical="center" readingOrder="2"/>
    </xf>
    <xf numFmtId="0" fontId="43" fillId="2" borderId="7" xfId="0" applyFont="1" applyFill="1" applyBorder="1" applyAlignment="1">
      <alignment horizontal="center" vertical="center" wrapText="1" readingOrder="2"/>
    </xf>
    <xf numFmtId="0" fontId="69" fillId="0" borderId="0" xfId="0" applyFont="1" applyAlignment="1">
      <alignment horizontal="right" vertical="center"/>
    </xf>
    <xf numFmtId="0" fontId="38" fillId="2" borderId="7" xfId="0" applyFont="1" applyFill="1" applyBorder="1" applyAlignment="1">
      <alignment horizontal="center" vertical="center" wrapText="1" readingOrder="2"/>
    </xf>
    <xf numFmtId="49" fontId="25" fillId="2" borderId="7" xfId="0" applyNumberFormat="1" applyFont="1" applyFill="1" applyBorder="1" applyAlignment="1">
      <alignment horizontal="center" vertical="center" wrapText="1" readingOrder="2"/>
    </xf>
    <xf numFmtId="0" fontId="31" fillId="0" borderId="0" xfId="0" applyFont="1" applyAlignment="1">
      <alignment horizontal="right" vertical="center"/>
    </xf>
    <xf numFmtId="0" fontId="29" fillId="0" borderId="7" xfId="0" applyFont="1" applyBorder="1" applyAlignment="1">
      <alignment horizontal="center" vertical="center" readingOrder="2"/>
    </xf>
    <xf numFmtId="0" fontId="29" fillId="3" borderId="7" xfId="0" applyFont="1" applyFill="1" applyBorder="1" applyAlignment="1">
      <alignment horizontal="center" vertical="center" readingOrder="2"/>
    </xf>
    <xf numFmtId="0" fontId="4" fillId="0" borderId="7" xfId="0" applyFont="1" applyBorder="1" applyAlignment="1">
      <alignment horizontal="center" vertical="center" readingOrder="2"/>
    </xf>
    <xf numFmtId="3" fontId="4" fillId="0" borderId="7" xfId="0" applyNumberFormat="1" applyFont="1" applyBorder="1" applyAlignment="1">
      <alignment horizontal="center" vertical="center" readingOrder="2"/>
    </xf>
    <xf numFmtId="3" fontId="29" fillId="3" borderId="7" xfId="0" applyNumberFormat="1" applyFont="1" applyFill="1" applyBorder="1" applyAlignment="1">
      <alignment horizontal="center" vertical="center" readingOrder="2"/>
    </xf>
    <xf numFmtId="3" fontId="29" fillId="3" borderId="8" xfId="0" applyNumberFormat="1" applyFont="1" applyFill="1" applyBorder="1" applyAlignment="1">
      <alignment horizontal="center" vertical="center" readingOrder="2"/>
    </xf>
    <xf numFmtId="0" fontId="27" fillId="2" borderId="8" xfId="0" applyFont="1" applyFill="1" applyBorder="1" applyAlignment="1">
      <alignment horizontal="center" vertical="center" wrapText="1" readingOrder="2"/>
    </xf>
    <xf numFmtId="3" fontId="29" fillId="3" borderId="10" xfId="0" applyNumberFormat="1" applyFont="1" applyFill="1" applyBorder="1" applyAlignment="1">
      <alignment horizontal="center" vertical="center" readingOrder="2"/>
    </xf>
    <xf numFmtId="3" fontId="4" fillId="6" borderId="7" xfId="0" applyNumberFormat="1" applyFont="1" applyFill="1" applyBorder="1" applyAlignment="1">
      <alignment horizontal="center" vertical="center" wrapText="1" readingOrder="2"/>
    </xf>
    <xf numFmtId="0" fontId="50" fillId="0" borderId="0" xfId="0" applyFont="1" applyAlignment="1">
      <alignment horizontal="right" vertical="center" readingOrder="1"/>
    </xf>
    <xf numFmtId="0" fontId="27" fillId="2" borderId="7" xfId="0" applyFont="1" applyFill="1" applyBorder="1" applyAlignment="1">
      <alignment horizontal="center" vertical="center" wrapText="1" readingOrder="1"/>
    </xf>
    <xf numFmtId="0" fontId="25" fillId="2" borderId="8" xfId="0" applyFont="1" applyFill="1" applyBorder="1" applyAlignment="1">
      <alignment horizontal="center" vertical="center" wrapText="1" readingOrder="2"/>
    </xf>
    <xf numFmtId="0" fontId="25" fillId="2" borderId="9" xfId="0" applyFont="1" applyFill="1" applyBorder="1" applyAlignment="1">
      <alignment horizontal="center" vertical="center" wrapText="1" readingOrder="2"/>
    </xf>
    <xf numFmtId="0" fontId="25" fillId="2" borderId="10" xfId="0" applyFont="1" applyFill="1" applyBorder="1" applyAlignment="1">
      <alignment horizontal="center" vertical="center" wrapText="1" readingOrder="2"/>
    </xf>
    <xf numFmtId="0" fontId="27" fillId="2" borderId="7" xfId="0" applyFont="1" applyFill="1" applyBorder="1" applyAlignment="1">
      <alignment horizontal="center" vertical="center" wrapText="1" readingOrder="2"/>
    </xf>
    <xf numFmtId="0" fontId="25" fillId="2" borderId="7" xfId="0" applyFont="1" applyFill="1" applyBorder="1" applyAlignment="1">
      <alignment horizontal="center" vertical="center" wrapText="1" readingOrder="2"/>
    </xf>
    <xf numFmtId="0" fontId="25" fillId="2" borderId="7" xfId="0" applyFont="1" applyFill="1" applyBorder="1" applyAlignment="1">
      <alignment horizontal="center" vertical="center" readingOrder="2"/>
    </xf>
    <xf numFmtId="0" fontId="15" fillId="0" borderId="0" xfId="0" applyFont="1" applyAlignment="1">
      <alignment horizontal="center" vertical="center" readingOrder="2"/>
    </xf>
    <xf numFmtId="0" fontId="16" fillId="0" borderId="0" xfId="0" applyFont="1" applyAlignment="1">
      <alignment horizontal="center" vertical="center" readingOrder="2"/>
    </xf>
    <xf numFmtId="0" fontId="19" fillId="0" borderId="0" xfId="0" applyFont="1" applyAlignment="1">
      <alignment horizontal="center" vertical="center" readingOrder="2"/>
    </xf>
    <xf numFmtId="0" fontId="16" fillId="0" borderId="0" xfId="0" applyFont="1" applyAlignment="1">
      <alignment horizontal="center" vertical="center"/>
    </xf>
    <xf numFmtId="0" fontId="29" fillId="0" borderId="7" xfId="0" applyFont="1" applyBorder="1" applyAlignment="1">
      <alignment horizontal="center" vertical="center" wrapText="1" readingOrder="2"/>
    </xf>
    <xf numFmtId="0" fontId="29" fillId="3" borderId="7" xfId="0" applyFont="1" applyFill="1" applyBorder="1" applyAlignment="1">
      <alignment horizontal="center" vertical="center" wrapText="1" readingOrder="2"/>
    </xf>
    <xf numFmtId="0" fontId="29" fillId="0" borderId="7" xfId="0" applyFont="1" applyBorder="1" applyAlignment="1">
      <alignment horizontal="center" vertical="center" wrapText="1"/>
    </xf>
    <xf numFmtId="3" fontId="29" fillId="3" borderId="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readingOrder="2"/>
    </xf>
    <xf numFmtId="0" fontId="20" fillId="0" borderId="0" xfId="0" applyFont="1" applyAlignment="1">
      <alignment horizontal="center" vertical="center"/>
    </xf>
    <xf numFmtId="0" fontId="25" fillId="2" borderId="21" xfId="0" applyFont="1" applyFill="1" applyBorder="1" applyAlignment="1">
      <alignment horizontal="center" vertical="center" wrapText="1" readingOrder="2"/>
    </xf>
    <xf numFmtId="0" fontId="25" fillId="2" borderId="14" xfId="0" applyFont="1" applyFill="1" applyBorder="1" applyAlignment="1">
      <alignment horizontal="center" vertical="center" wrapText="1" readingOrder="2"/>
    </xf>
    <xf numFmtId="0" fontId="25" fillId="2" borderId="22" xfId="0" applyFont="1" applyFill="1" applyBorder="1" applyAlignment="1">
      <alignment horizontal="center" vertical="center" wrapText="1" readingOrder="2"/>
    </xf>
    <xf numFmtId="0" fontId="25" fillId="2" borderId="18" xfId="0" applyFont="1" applyFill="1" applyBorder="1" applyAlignment="1">
      <alignment horizontal="center" vertical="center" wrapText="1" readingOrder="2"/>
    </xf>
    <xf numFmtId="0" fontId="25" fillId="2" borderId="20" xfId="0" applyFont="1" applyFill="1" applyBorder="1" applyAlignment="1">
      <alignment horizontal="center" vertical="center" wrapText="1" readingOrder="2"/>
    </xf>
    <xf numFmtId="0" fontId="27" fillId="2" borderId="18" xfId="0" applyFont="1" applyFill="1" applyBorder="1" applyAlignment="1">
      <alignment horizontal="center" vertical="center" wrapText="1" readingOrder="2"/>
    </xf>
    <xf numFmtId="0" fontId="27" fillId="2" borderId="20" xfId="0" applyFont="1" applyFill="1" applyBorder="1" applyAlignment="1">
      <alignment horizontal="center" vertical="center" wrapText="1" readingOrder="2"/>
    </xf>
    <xf numFmtId="0" fontId="25" fillId="2" borderId="19" xfId="0" applyFont="1" applyFill="1" applyBorder="1" applyAlignment="1">
      <alignment horizontal="center" vertical="center" wrapText="1" readingOrder="2"/>
    </xf>
    <xf numFmtId="0" fontId="25" fillId="2" borderId="13" xfId="0" applyFont="1" applyFill="1" applyBorder="1" applyAlignment="1">
      <alignment horizontal="center" vertical="center" wrapText="1" readingOrder="2"/>
    </xf>
    <xf numFmtId="0" fontId="25" fillId="2" borderId="15" xfId="0" applyFont="1" applyFill="1" applyBorder="1" applyAlignment="1">
      <alignment horizontal="center" vertical="center" wrapText="1" readingOrder="2"/>
    </xf>
    <xf numFmtId="0" fontId="25" fillId="2" borderId="17" xfId="0" applyFont="1" applyFill="1" applyBorder="1" applyAlignment="1">
      <alignment horizontal="center" vertical="center" wrapText="1" readingOrder="2"/>
    </xf>
    <xf numFmtId="0" fontId="4" fillId="0" borderId="7" xfId="0" applyFont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 readingOrder="2"/>
    </xf>
    <xf numFmtId="0" fontId="25" fillId="2" borderId="16" xfId="0" applyFont="1" applyFill="1" applyBorder="1" applyAlignment="1">
      <alignment horizontal="center" vertical="center" wrapText="1" readingOrder="2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 readingOrder="2"/>
    </xf>
    <xf numFmtId="0" fontId="29" fillId="3" borderId="7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readingOrder="2"/>
    </xf>
    <xf numFmtId="3" fontId="4" fillId="5" borderId="7" xfId="0" applyNumberFormat="1" applyFont="1" applyFill="1" applyBorder="1" applyAlignment="1">
      <alignment horizontal="center" vertical="center" wrapText="1" readingOrder="2"/>
    </xf>
    <xf numFmtId="165" fontId="29" fillId="3" borderId="7" xfId="2" applyNumberFormat="1" applyFont="1" applyFill="1" applyBorder="1" applyAlignment="1">
      <alignment horizontal="right" vertical="center" wrapText="1" indent="12"/>
    </xf>
    <xf numFmtId="0" fontId="16" fillId="0" borderId="11" xfId="0" applyFont="1" applyBorder="1" applyAlignment="1">
      <alignment horizontal="center" vertical="center" readingOrder="2"/>
    </xf>
    <xf numFmtId="0" fontId="16" fillId="0" borderId="11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wrapText="1" readingOrder="2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29" fillId="3" borderId="7" xfId="0" applyNumberFormat="1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 readingOrder="2"/>
    </xf>
    <xf numFmtId="3" fontId="29" fillId="3" borderId="7" xfId="0" applyNumberFormat="1" applyFont="1" applyFill="1" applyBorder="1" applyAlignment="1">
      <alignment horizontal="center" vertical="center" wrapText="1" readingOrder="2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 readingOrder="2"/>
    </xf>
    <xf numFmtId="0" fontId="42" fillId="0" borderId="0" xfId="0" applyFont="1" applyAlignment="1">
      <alignment horizontal="center" vertical="center"/>
    </xf>
    <xf numFmtId="0" fontId="25" fillId="2" borderId="12" xfId="0" applyFont="1" applyFill="1" applyBorder="1" applyAlignment="1">
      <alignment horizontal="center" vertical="center" readingOrder="2"/>
    </xf>
    <xf numFmtId="0" fontId="25" fillId="2" borderId="13" xfId="0" applyFont="1" applyFill="1" applyBorder="1" applyAlignment="1">
      <alignment horizontal="center" vertical="center" readingOrder="2"/>
    </xf>
    <xf numFmtId="0" fontId="25" fillId="2" borderId="14" xfId="0" applyFont="1" applyFill="1" applyBorder="1" applyAlignment="1">
      <alignment horizontal="center" vertical="center" readingOrder="2"/>
    </xf>
    <xf numFmtId="0" fontId="25" fillId="2" borderId="15" xfId="0" applyFont="1" applyFill="1" applyBorder="1" applyAlignment="1">
      <alignment horizontal="center" vertical="center" readingOrder="2"/>
    </xf>
    <xf numFmtId="0" fontId="25" fillId="2" borderId="16" xfId="0" applyFont="1" applyFill="1" applyBorder="1" applyAlignment="1">
      <alignment horizontal="center" vertical="center" readingOrder="2"/>
    </xf>
    <xf numFmtId="0" fontId="25" fillId="2" borderId="17" xfId="0" applyFont="1" applyFill="1" applyBorder="1" applyAlignment="1">
      <alignment horizontal="center" vertical="center" readingOrder="2"/>
    </xf>
    <xf numFmtId="3" fontId="29" fillId="4" borderId="7" xfId="0" applyNumberFormat="1" applyFont="1" applyFill="1" applyBorder="1" applyAlignment="1">
      <alignment horizontal="center" vertical="center" wrapText="1" readingOrder="2"/>
    </xf>
    <xf numFmtId="3" fontId="29" fillId="0" borderId="7" xfId="0" applyNumberFormat="1" applyFont="1" applyBorder="1" applyAlignment="1">
      <alignment horizontal="center" vertical="center" wrapText="1" readingOrder="2"/>
    </xf>
    <xf numFmtId="0" fontId="27" fillId="2" borderId="10" xfId="0" applyFont="1" applyFill="1" applyBorder="1" applyAlignment="1">
      <alignment horizontal="center" vertical="center" wrapText="1" readingOrder="2"/>
    </xf>
    <xf numFmtId="0" fontId="25" fillId="2" borderId="6" xfId="0" applyFont="1" applyFill="1" applyBorder="1" applyAlignment="1">
      <alignment horizontal="center" vertical="center" wrapText="1" readingOrder="2"/>
    </xf>
    <xf numFmtId="0" fontId="25" fillId="2" borderId="23" xfId="0" applyFont="1" applyFill="1" applyBorder="1" applyAlignment="1">
      <alignment horizontal="center" vertical="center" wrapText="1" readingOrder="2"/>
    </xf>
    <xf numFmtId="0" fontId="27" fillId="2" borderId="8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 readingOrder="2"/>
    </xf>
    <xf numFmtId="0" fontId="29" fillId="0" borderId="7" xfId="0" applyFont="1" applyBorder="1" applyAlignment="1">
      <alignment horizontal="center" vertical="center" readingOrder="2"/>
    </xf>
    <xf numFmtId="3" fontId="29" fillId="0" borderId="7" xfId="0" applyNumberFormat="1" applyFont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3" fontId="29" fillId="3" borderId="8" xfId="0" applyNumberFormat="1" applyFont="1" applyFill="1" applyBorder="1" applyAlignment="1">
      <alignment horizontal="center" vertical="center" wrapText="1"/>
    </xf>
    <xf numFmtId="3" fontId="29" fillId="3" borderId="10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 readingOrder="2"/>
    </xf>
    <xf numFmtId="0" fontId="25" fillId="2" borderId="2" xfId="0" applyFont="1" applyFill="1" applyBorder="1" applyAlignment="1">
      <alignment horizontal="center" vertical="center" wrapText="1" readingOrder="2"/>
    </xf>
    <xf numFmtId="0" fontId="25" fillId="2" borderId="3" xfId="0" applyFont="1" applyFill="1" applyBorder="1" applyAlignment="1">
      <alignment horizontal="center" vertical="center" wrapText="1" readingOrder="2"/>
    </xf>
    <xf numFmtId="0" fontId="53" fillId="0" borderId="0" xfId="0" applyFont="1" applyAlignment="1">
      <alignment horizontal="center" vertical="center" readingOrder="2"/>
    </xf>
    <xf numFmtId="0" fontId="16" fillId="0" borderId="11" xfId="0" applyFont="1" applyBorder="1" applyAlignment="1">
      <alignment horizontal="center" vertical="center" readingOrder="1"/>
    </xf>
    <xf numFmtId="3" fontId="4" fillId="0" borderId="8" xfId="0" applyNumberFormat="1" applyFont="1" applyBorder="1" applyAlignment="1">
      <alignment horizontal="center" vertical="center" wrapText="1" readingOrder="2"/>
    </xf>
    <xf numFmtId="3" fontId="4" fillId="0" borderId="10" xfId="0" applyNumberFormat="1" applyFont="1" applyBorder="1" applyAlignment="1">
      <alignment horizontal="center" vertical="center" wrapText="1" readingOrder="2"/>
    </xf>
    <xf numFmtId="164" fontId="4" fillId="5" borderId="7" xfId="0" applyNumberFormat="1" applyFont="1" applyFill="1" applyBorder="1" applyAlignment="1">
      <alignment horizontal="center" vertical="center" wrapText="1" readingOrder="2"/>
    </xf>
    <xf numFmtId="0" fontId="27" fillId="2" borderId="19" xfId="0" applyFont="1" applyFill="1" applyBorder="1" applyAlignment="1">
      <alignment horizontal="center" vertical="center" wrapText="1" readingOrder="2"/>
    </xf>
    <xf numFmtId="3" fontId="4" fillId="0" borderId="7" xfId="0" applyNumberFormat="1" applyFont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 wrapText="1" readingOrder="2"/>
    </xf>
    <xf numFmtId="0" fontId="27" fillId="2" borderId="7" xfId="0" applyFont="1" applyFill="1" applyBorder="1" applyAlignment="1">
      <alignment horizontal="center" vertical="center" readingOrder="2"/>
    </xf>
    <xf numFmtId="0" fontId="60" fillId="0" borderId="7" xfId="0" applyFont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readingOrder="2"/>
    </xf>
    <xf numFmtId="0" fontId="41" fillId="0" borderId="0" xfId="0" applyFont="1" applyAlignment="1">
      <alignment horizontal="center" vertical="center" readingOrder="2"/>
    </xf>
    <xf numFmtId="0" fontId="25" fillId="2" borderId="8" xfId="0" applyFont="1" applyFill="1" applyBorder="1" applyAlignment="1">
      <alignment horizontal="center" vertical="center" readingOrder="2"/>
    </xf>
    <xf numFmtId="0" fontId="25" fillId="2" borderId="9" xfId="0" applyFont="1" applyFill="1" applyBorder="1" applyAlignment="1">
      <alignment horizontal="center" vertical="center" readingOrder="2"/>
    </xf>
    <xf numFmtId="0" fontId="25" fillId="2" borderId="10" xfId="0" applyFont="1" applyFill="1" applyBorder="1" applyAlignment="1">
      <alignment horizontal="center" vertical="center" readingOrder="2"/>
    </xf>
    <xf numFmtId="0" fontId="44" fillId="2" borderId="8" xfId="0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 readingOrder="2"/>
    </xf>
    <xf numFmtId="0" fontId="29" fillId="0" borderId="10" xfId="0" applyFont="1" applyBorder="1" applyAlignment="1">
      <alignment horizontal="center" vertical="center" wrapText="1" readingOrder="2"/>
    </xf>
    <xf numFmtId="3" fontId="29" fillId="3" borderId="8" xfId="0" applyNumberFormat="1" applyFont="1" applyFill="1" applyBorder="1" applyAlignment="1">
      <alignment horizontal="center" vertical="center" wrapText="1" readingOrder="2"/>
    </xf>
    <xf numFmtId="3" fontId="29" fillId="3" borderId="10" xfId="0" applyNumberFormat="1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right" vertical="top" wrapText="1" readingOrder="2"/>
    </xf>
    <xf numFmtId="0" fontId="4" fillId="0" borderId="0" xfId="0" quotePrefix="1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right" vertical="center" readingOrder="2"/>
    </xf>
    <xf numFmtId="0" fontId="20" fillId="0" borderId="0" xfId="0" applyFont="1" applyAlignment="1">
      <alignment horizontal="center" vertical="center" readingOrder="1"/>
    </xf>
    <xf numFmtId="0" fontId="20" fillId="0" borderId="11" xfId="0" applyFont="1" applyBorder="1" applyAlignment="1">
      <alignment horizontal="center" vertical="center" readingOrder="2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14199</xdr:colOff>
      <xdr:row>0</xdr:row>
      <xdr:rowOff>231543</xdr:rowOff>
    </xdr:from>
    <xdr:to>
      <xdr:col>1</xdr:col>
      <xdr:colOff>194349</xdr:colOff>
      <xdr:row>5</xdr:row>
      <xdr:rowOff>127144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B38FFD-0AB4-4415-89CC-8491853FA3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2803916" y="231543"/>
          <a:ext cx="2864468" cy="1059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ar/node/37" TargetMode="External"/><Relationship Id="rId3" Type="http://schemas.openxmlformats.org/officeDocument/2006/relationships/hyperlink" Target="https://scc.ajman.ae/ar/node/18" TargetMode="External"/><Relationship Id="rId7" Type="http://schemas.openxmlformats.org/officeDocument/2006/relationships/hyperlink" Target="https://scc.ajman.ae/en/node/37" TargetMode="External"/><Relationship Id="rId2" Type="http://schemas.openxmlformats.org/officeDocument/2006/relationships/hyperlink" Target="https://scc.ajman.ae/ar/node/36" TargetMode="External"/><Relationship Id="rId1" Type="http://schemas.openxmlformats.org/officeDocument/2006/relationships/hyperlink" Target="https://scc.ajman.ae/ar/node/38" TargetMode="External"/><Relationship Id="rId6" Type="http://schemas.openxmlformats.org/officeDocument/2006/relationships/hyperlink" Target="https://scc.ajman.ae/en/node/18" TargetMode="External"/><Relationship Id="rId5" Type="http://schemas.openxmlformats.org/officeDocument/2006/relationships/hyperlink" Target="https://scc.ajman.ae/en/node/36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en/node/38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790B7-F3CF-46A3-99FA-60196F3FAB75}">
  <dimension ref="A8:L1816"/>
  <sheetViews>
    <sheetView showGridLines="0" rightToLeft="1" tabSelected="1" zoomScale="80" zoomScaleNormal="80" workbookViewId="0">
      <selection activeCell="C2" sqref="C2"/>
    </sheetView>
  </sheetViews>
  <sheetFormatPr defaultColWidth="12.7109375" defaultRowHeight="18"/>
  <cols>
    <col min="1" max="1" width="38.42578125" style="1" customWidth="1"/>
    <col min="2" max="2" width="30.42578125" style="1" customWidth="1"/>
    <col min="3" max="3" width="40.140625" style="1" customWidth="1"/>
    <col min="4" max="4" width="26.85546875" style="1" customWidth="1"/>
    <col min="5" max="5" width="35" style="1" customWidth="1"/>
    <col min="6" max="6" width="29.5703125" style="1" customWidth="1"/>
    <col min="7" max="7" width="20.85546875" style="1" customWidth="1"/>
    <col min="8" max="9" width="25.5703125" style="1" customWidth="1"/>
    <col min="10" max="10" width="20.5703125" style="1" customWidth="1"/>
    <col min="11" max="16384" width="12.7109375" style="1"/>
  </cols>
  <sheetData>
    <row r="8" spans="1:8" ht="39" customHeight="1">
      <c r="A8" s="230" t="s">
        <v>10</v>
      </c>
      <c r="B8" s="230"/>
      <c r="C8" s="230"/>
      <c r="D8" s="230"/>
      <c r="E8" s="230"/>
      <c r="F8" s="230"/>
      <c r="G8" s="230"/>
      <c r="H8" s="230"/>
    </row>
    <row r="9" spans="1:8" ht="18.75">
      <c r="A9" s="2" t="s">
        <v>11</v>
      </c>
      <c r="B9" s="2"/>
      <c r="C9" s="2"/>
      <c r="D9" s="2"/>
      <c r="E9" s="2"/>
      <c r="F9" s="3"/>
    </row>
    <row r="10" spans="1:8" ht="54" customHeight="1">
      <c r="A10" s="231" t="s">
        <v>1</v>
      </c>
      <c r="B10" s="231"/>
      <c r="C10" s="231"/>
      <c r="D10" s="231"/>
      <c r="E10" s="231"/>
      <c r="F10" s="4"/>
    </row>
    <row r="11" spans="1:8" ht="18.75">
      <c r="A11" s="232" t="s">
        <v>2</v>
      </c>
      <c r="B11" s="232"/>
      <c r="C11" s="232"/>
      <c r="D11" s="3"/>
      <c r="E11" s="3"/>
      <c r="F11" s="3"/>
    </row>
    <row r="12" spans="1:8" ht="18.75">
      <c r="A12" s="233" t="s">
        <v>12</v>
      </c>
      <c r="B12" s="234"/>
      <c r="C12" s="234"/>
      <c r="D12" s="234"/>
      <c r="E12" s="234"/>
      <c r="F12" s="3"/>
    </row>
    <row r="13" spans="1:8" ht="18.75">
      <c r="A13" s="7"/>
      <c r="B13" s="8"/>
      <c r="C13" s="8"/>
      <c r="D13" s="8"/>
      <c r="E13" s="8"/>
      <c r="F13" s="3"/>
    </row>
    <row r="14" spans="1:8">
      <c r="A14" s="9"/>
      <c r="B14" s="10" t="s">
        <v>3</v>
      </c>
      <c r="C14" s="10" t="s">
        <v>5</v>
      </c>
      <c r="D14" s="10" t="s">
        <v>0</v>
      </c>
      <c r="E14" s="10" t="s">
        <v>4</v>
      </c>
      <c r="F14" s="9"/>
    </row>
    <row r="15" spans="1:8" s="6" customFormat="1" ht="12">
      <c r="A15" s="11"/>
      <c r="B15" s="12" t="s">
        <v>8</v>
      </c>
      <c r="C15" s="12" t="s">
        <v>7</v>
      </c>
      <c r="D15" s="12" t="s">
        <v>9</v>
      </c>
      <c r="E15" s="12" t="s">
        <v>6</v>
      </c>
      <c r="F15" s="11"/>
    </row>
    <row r="17" spans="1:12">
      <c r="A17" s="18"/>
      <c r="B17"/>
      <c r="C17"/>
      <c r="D17"/>
      <c r="E17"/>
      <c r="F17"/>
      <c r="G17"/>
      <c r="H17"/>
      <c r="I17"/>
      <c r="J17"/>
      <c r="K17"/>
      <c r="L17"/>
    </row>
    <row r="18" spans="1:12" ht="21.75">
      <c r="A18" s="134" t="s">
        <v>85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/>
    </row>
    <row r="19" spans="1:12" ht="21.75">
      <c r="A19" s="134" t="s">
        <v>13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/>
    </row>
    <row r="20" spans="1:12">
      <c r="A20" s="135" t="s">
        <v>86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/>
    </row>
    <row r="21" spans="1:12">
      <c r="A21" s="21"/>
      <c r="B21"/>
      <c r="C21"/>
      <c r="D21"/>
      <c r="E21"/>
      <c r="F21"/>
      <c r="G21"/>
      <c r="H21"/>
      <c r="I21"/>
      <c r="J21"/>
      <c r="K21"/>
      <c r="L21"/>
    </row>
    <row r="22" spans="1:12" ht="18.600000000000001" customHeight="1">
      <c r="A22" s="128" t="s">
        <v>739</v>
      </c>
      <c r="B22" s="128" t="s">
        <v>738</v>
      </c>
      <c r="C22" s="132" t="s">
        <v>91</v>
      </c>
      <c r="D22" s="132"/>
      <c r="E22" s="132"/>
      <c r="F22" s="132"/>
      <c r="G22" s="132"/>
      <c r="H22" s="132"/>
      <c r="I22" s="132"/>
      <c r="J22" s="132"/>
      <c r="K22" s="132"/>
      <c r="L22"/>
    </row>
    <row r="23" spans="1:12">
      <c r="A23" s="129"/>
      <c r="B23" s="129"/>
      <c r="C23" s="131" t="s">
        <v>92</v>
      </c>
      <c r="D23" s="131"/>
      <c r="E23" s="131"/>
      <c r="F23" s="131"/>
      <c r="G23" s="131"/>
      <c r="H23" s="131"/>
      <c r="I23" s="131"/>
      <c r="J23" s="131"/>
      <c r="K23" s="131"/>
      <c r="L23"/>
    </row>
    <row r="24" spans="1:12" ht="18.600000000000001" customHeight="1">
      <c r="A24" s="129"/>
      <c r="B24" s="129"/>
      <c r="C24" s="132" t="s">
        <v>93</v>
      </c>
      <c r="D24" s="132"/>
      <c r="E24" s="132"/>
      <c r="F24" s="132" t="s">
        <v>95</v>
      </c>
      <c r="G24" s="132"/>
      <c r="H24" s="132"/>
      <c r="I24" s="128" t="s">
        <v>740</v>
      </c>
      <c r="J24" s="128" t="s">
        <v>741</v>
      </c>
      <c r="K24" s="128" t="s">
        <v>742</v>
      </c>
      <c r="L24"/>
    </row>
    <row r="25" spans="1:12" ht="18.75">
      <c r="A25" s="129"/>
      <c r="B25" s="129"/>
      <c r="C25" s="131" t="s">
        <v>94</v>
      </c>
      <c r="D25" s="131"/>
      <c r="E25" s="131"/>
      <c r="F25" s="132" t="s">
        <v>96</v>
      </c>
      <c r="G25" s="132"/>
      <c r="H25" s="132"/>
      <c r="I25" s="129"/>
      <c r="J25" s="129"/>
      <c r="K25" s="129"/>
      <c r="L25"/>
    </row>
    <row r="26" spans="1:12" ht="18.75">
      <c r="A26" s="129"/>
      <c r="B26" s="129"/>
      <c r="C26" s="87" t="s">
        <v>99</v>
      </c>
      <c r="D26" s="87" t="s">
        <v>101</v>
      </c>
      <c r="E26" s="87" t="s">
        <v>103</v>
      </c>
      <c r="F26" s="87" t="s">
        <v>99</v>
      </c>
      <c r="G26" s="87" t="s">
        <v>101</v>
      </c>
      <c r="H26" s="87" t="s">
        <v>105</v>
      </c>
      <c r="I26" s="129"/>
      <c r="J26" s="129"/>
      <c r="K26" s="129"/>
      <c r="L26"/>
    </row>
    <row r="27" spans="1:12">
      <c r="A27" s="130"/>
      <c r="B27" s="130"/>
      <c r="C27" s="88" t="s">
        <v>100</v>
      </c>
      <c r="D27" s="88" t="s">
        <v>102</v>
      </c>
      <c r="E27" s="88" t="s">
        <v>104</v>
      </c>
      <c r="F27" s="88" t="s">
        <v>100</v>
      </c>
      <c r="G27" s="88" t="s">
        <v>102</v>
      </c>
      <c r="H27" s="89" t="s">
        <v>106</v>
      </c>
      <c r="I27" s="130"/>
      <c r="J27" s="130"/>
      <c r="K27" s="130"/>
      <c r="L27"/>
    </row>
    <row r="28" spans="1:12" ht="18.75">
      <c r="A28" s="132">
        <v>2024</v>
      </c>
      <c r="B28" s="87" t="s">
        <v>107</v>
      </c>
      <c r="C28" s="138">
        <v>18</v>
      </c>
      <c r="D28" s="138">
        <v>17</v>
      </c>
      <c r="E28" s="226">
        <f t="shared" ref="E28" si="0">D28+C28</f>
        <v>35</v>
      </c>
      <c r="F28" s="138">
        <v>342</v>
      </c>
      <c r="G28" s="138">
        <v>309</v>
      </c>
      <c r="H28" s="226">
        <f>G28+F28</f>
        <v>651</v>
      </c>
      <c r="I28" s="138">
        <f>C28+F28</f>
        <v>360</v>
      </c>
      <c r="J28" s="138">
        <f>D28+G28</f>
        <v>326</v>
      </c>
      <c r="K28" s="138">
        <f>J28+I28</f>
        <v>686</v>
      </c>
      <c r="L28"/>
    </row>
    <row r="29" spans="1:12" ht="16.5" customHeight="1">
      <c r="A29" s="132"/>
      <c r="B29" s="88" t="s">
        <v>108</v>
      </c>
      <c r="C29" s="138"/>
      <c r="D29" s="138"/>
      <c r="E29" s="227"/>
      <c r="F29" s="138"/>
      <c r="G29" s="138"/>
      <c r="H29" s="227"/>
      <c r="I29" s="138"/>
      <c r="J29" s="138"/>
      <c r="K29" s="138"/>
      <c r="L29"/>
    </row>
    <row r="30" spans="1:12" ht="18.75">
      <c r="A30" s="132"/>
      <c r="B30" s="87" t="s">
        <v>109</v>
      </c>
      <c r="C30" s="138">
        <v>21</v>
      </c>
      <c r="D30" s="138">
        <v>19</v>
      </c>
      <c r="E30" s="226">
        <f t="shared" ref="E30:E38" si="1">D30+C30</f>
        <v>40</v>
      </c>
      <c r="F30" s="138">
        <v>252</v>
      </c>
      <c r="G30" s="138">
        <v>238</v>
      </c>
      <c r="H30" s="226">
        <f t="shared" ref="H30:H38" si="2">G30+F30</f>
        <v>490</v>
      </c>
      <c r="I30" s="226">
        <f t="shared" ref="I30:J30" si="3">C30+F30</f>
        <v>273</v>
      </c>
      <c r="J30" s="226">
        <f t="shared" si="3"/>
        <v>257</v>
      </c>
      <c r="K30" s="138">
        <f>J30+I30</f>
        <v>530</v>
      </c>
      <c r="L30"/>
    </row>
    <row r="31" spans="1:12" ht="16.5" customHeight="1">
      <c r="A31" s="132"/>
      <c r="B31" s="88" t="s">
        <v>110</v>
      </c>
      <c r="C31" s="138"/>
      <c r="D31" s="138"/>
      <c r="E31" s="227"/>
      <c r="F31" s="138"/>
      <c r="G31" s="138"/>
      <c r="H31" s="227"/>
      <c r="I31" s="227"/>
      <c r="J31" s="227"/>
      <c r="K31" s="138"/>
      <c r="L31"/>
    </row>
    <row r="32" spans="1:12" ht="18.75">
      <c r="A32" s="132"/>
      <c r="B32" s="87" t="s">
        <v>111</v>
      </c>
      <c r="C32" s="138">
        <v>20</v>
      </c>
      <c r="D32" s="138">
        <v>14</v>
      </c>
      <c r="E32" s="226">
        <f t="shared" ref="E32:E40" si="4">D32+C32</f>
        <v>34</v>
      </c>
      <c r="F32" s="138">
        <v>319</v>
      </c>
      <c r="G32" s="138">
        <v>285</v>
      </c>
      <c r="H32" s="226">
        <f t="shared" ref="H32:H40" si="5">G32+F32</f>
        <v>604</v>
      </c>
      <c r="I32" s="226">
        <f t="shared" ref="I32:J32" si="6">C32+F32</f>
        <v>339</v>
      </c>
      <c r="J32" s="226">
        <f t="shared" si="6"/>
        <v>299</v>
      </c>
      <c r="K32" s="138">
        <f t="shared" ref="K32" si="7">J32+I32</f>
        <v>638</v>
      </c>
      <c r="L32"/>
    </row>
    <row r="33" spans="1:12" ht="16.5" customHeight="1">
      <c r="A33" s="132"/>
      <c r="B33" s="88" t="s">
        <v>112</v>
      </c>
      <c r="C33" s="138"/>
      <c r="D33" s="138"/>
      <c r="E33" s="227"/>
      <c r="F33" s="138"/>
      <c r="G33" s="138"/>
      <c r="H33" s="227"/>
      <c r="I33" s="227"/>
      <c r="J33" s="227"/>
      <c r="K33" s="138"/>
      <c r="L33"/>
    </row>
    <row r="34" spans="1:12" ht="18.75">
      <c r="A34" s="132"/>
      <c r="B34" s="87" t="s">
        <v>97</v>
      </c>
      <c r="C34" s="178">
        <f>SUM(C28:C33)</f>
        <v>59</v>
      </c>
      <c r="D34" s="178">
        <f t="shared" ref="D34:E42" si="8">SUM(D28:D33)</f>
        <v>50</v>
      </c>
      <c r="E34" s="228">
        <f t="shared" si="8"/>
        <v>109</v>
      </c>
      <c r="F34" s="178">
        <f>SUM(F28:F33)</f>
        <v>913</v>
      </c>
      <c r="G34" s="178">
        <f t="shared" ref="G34:H34" si="9">SUM(G28:G33)</f>
        <v>832</v>
      </c>
      <c r="H34" s="228">
        <f t="shared" si="9"/>
        <v>1745</v>
      </c>
      <c r="I34" s="178">
        <f>SUM(I28:I33)</f>
        <v>972</v>
      </c>
      <c r="J34" s="178">
        <f>SUM(J28:J33)</f>
        <v>882</v>
      </c>
      <c r="K34" s="178">
        <f>SUM(K28:K33)</f>
        <v>1854</v>
      </c>
      <c r="L34"/>
    </row>
    <row r="35" spans="1:12" ht="16.5" customHeight="1">
      <c r="A35" s="132"/>
      <c r="B35" s="88" t="s">
        <v>98</v>
      </c>
      <c r="C35" s="178"/>
      <c r="D35" s="178"/>
      <c r="E35" s="229"/>
      <c r="F35" s="178"/>
      <c r="G35" s="178"/>
      <c r="H35" s="229"/>
      <c r="I35" s="178"/>
      <c r="J35" s="178"/>
      <c r="K35" s="178"/>
      <c r="L35"/>
    </row>
    <row r="36" spans="1:12" ht="18.75">
      <c r="A36" s="132">
        <v>2023</v>
      </c>
      <c r="B36" s="87" t="s">
        <v>107</v>
      </c>
      <c r="C36" s="138">
        <v>20</v>
      </c>
      <c r="D36" s="138">
        <v>25</v>
      </c>
      <c r="E36" s="226">
        <f t="shared" ref="E36" si="10">D36+C36</f>
        <v>45</v>
      </c>
      <c r="F36" s="138">
        <v>257</v>
      </c>
      <c r="G36" s="138">
        <v>237</v>
      </c>
      <c r="H36" s="226">
        <f t="shared" ref="H36" si="11">G36+F36</f>
        <v>494</v>
      </c>
      <c r="I36" s="138">
        <f>C36+F36</f>
        <v>277</v>
      </c>
      <c r="J36" s="138">
        <f>D36+G36</f>
        <v>262</v>
      </c>
      <c r="K36" s="138">
        <f>J36+I36</f>
        <v>539</v>
      </c>
      <c r="L36"/>
    </row>
    <row r="37" spans="1:12" ht="16.5" customHeight="1">
      <c r="A37" s="132"/>
      <c r="B37" s="88" t="s">
        <v>108</v>
      </c>
      <c r="C37" s="138"/>
      <c r="D37" s="138"/>
      <c r="E37" s="227"/>
      <c r="F37" s="138"/>
      <c r="G37" s="138"/>
      <c r="H37" s="227"/>
      <c r="I37" s="138"/>
      <c r="J37" s="138"/>
      <c r="K37" s="138"/>
      <c r="L37"/>
    </row>
    <row r="38" spans="1:12" ht="18.75">
      <c r="A38" s="132"/>
      <c r="B38" s="87" t="s">
        <v>109</v>
      </c>
      <c r="C38" s="138">
        <v>13</v>
      </c>
      <c r="D38" s="138">
        <v>20</v>
      </c>
      <c r="E38" s="226">
        <f t="shared" si="1"/>
        <v>33</v>
      </c>
      <c r="F38" s="138">
        <v>258</v>
      </c>
      <c r="G38" s="138">
        <v>193</v>
      </c>
      <c r="H38" s="226">
        <f t="shared" si="2"/>
        <v>451</v>
      </c>
      <c r="I38" s="226">
        <f t="shared" ref="I38:J38" si="12">C38+F38</f>
        <v>271</v>
      </c>
      <c r="J38" s="226">
        <f t="shared" si="12"/>
        <v>213</v>
      </c>
      <c r="K38" s="138">
        <f t="shared" ref="K38" si="13">J38+I38</f>
        <v>484</v>
      </c>
      <c r="L38"/>
    </row>
    <row r="39" spans="1:12" ht="16.5" customHeight="1">
      <c r="A39" s="132"/>
      <c r="B39" s="88" t="s">
        <v>110</v>
      </c>
      <c r="C39" s="138"/>
      <c r="D39" s="138"/>
      <c r="E39" s="227"/>
      <c r="F39" s="138"/>
      <c r="G39" s="138"/>
      <c r="H39" s="227"/>
      <c r="I39" s="227"/>
      <c r="J39" s="227"/>
      <c r="K39" s="138"/>
      <c r="L39"/>
    </row>
    <row r="40" spans="1:12" ht="18.75">
      <c r="A40" s="132"/>
      <c r="B40" s="87" t="s">
        <v>111</v>
      </c>
      <c r="C40" s="138">
        <v>20</v>
      </c>
      <c r="D40" s="138">
        <v>20</v>
      </c>
      <c r="E40" s="226">
        <f t="shared" si="4"/>
        <v>40</v>
      </c>
      <c r="F40" s="138">
        <v>248</v>
      </c>
      <c r="G40" s="138">
        <v>202</v>
      </c>
      <c r="H40" s="226">
        <f t="shared" si="5"/>
        <v>450</v>
      </c>
      <c r="I40" s="226">
        <f t="shared" ref="I40:J40" si="14">C40+F40</f>
        <v>268</v>
      </c>
      <c r="J40" s="226">
        <f t="shared" si="14"/>
        <v>222</v>
      </c>
      <c r="K40" s="138">
        <f t="shared" ref="K40" si="15">J40+I40</f>
        <v>490</v>
      </c>
      <c r="L40"/>
    </row>
    <row r="41" spans="1:12" ht="16.5" customHeight="1">
      <c r="A41" s="132"/>
      <c r="B41" s="88" t="s">
        <v>112</v>
      </c>
      <c r="C41" s="138"/>
      <c r="D41" s="138"/>
      <c r="E41" s="227"/>
      <c r="F41" s="138"/>
      <c r="G41" s="138"/>
      <c r="H41" s="227"/>
      <c r="I41" s="227"/>
      <c r="J41" s="227"/>
      <c r="K41" s="138"/>
      <c r="L41"/>
    </row>
    <row r="42" spans="1:12" ht="18.75">
      <c r="A42" s="132"/>
      <c r="B42" s="87" t="s">
        <v>97</v>
      </c>
      <c r="C42" s="178">
        <f>SUM(C36:C41)</f>
        <v>53</v>
      </c>
      <c r="D42" s="178">
        <f t="shared" ref="D42" si="16">SUM(D36:D41)</f>
        <v>65</v>
      </c>
      <c r="E42" s="228">
        <f t="shared" si="8"/>
        <v>118</v>
      </c>
      <c r="F42" s="178">
        <f t="shared" ref="F42" si="17">SUM(F36:F41)</f>
        <v>763</v>
      </c>
      <c r="G42" s="178">
        <f t="shared" ref="G42" si="18">SUM(G36:G41)</f>
        <v>632</v>
      </c>
      <c r="H42" s="228">
        <f>SUM(H36:H41)</f>
        <v>1395</v>
      </c>
      <c r="I42" s="178">
        <f>SUM(I36:I41)</f>
        <v>816</v>
      </c>
      <c r="J42" s="178">
        <f>SUM(J36:J41)</f>
        <v>697</v>
      </c>
      <c r="K42" s="178">
        <f>SUM(K36:K41)</f>
        <v>1513</v>
      </c>
      <c r="L42"/>
    </row>
    <row r="43" spans="1:12" ht="16.5" customHeight="1">
      <c r="A43" s="132"/>
      <c r="B43" s="88" t="s">
        <v>98</v>
      </c>
      <c r="C43" s="178"/>
      <c r="D43" s="178"/>
      <c r="E43" s="229"/>
      <c r="F43" s="178"/>
      <c r="G43" s="178"/>
      <c r="H43" s="229"/>
      <c r="I43" s="178"/>
      <c r="J43" s="178"/>
      <c r="K43" s="178"/>
      <c r="L43"/>
    </row>
    <row r="44" spans="1:12" s="95" customFormat="1">
      <c r="A44" s="93" t="s">
        <v>113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</row>
    <row r="45" spans="1:12" ht="21.75">
      <c r="A45" s="29"/>
      <c r="B45"/>
      <c r="C45"/>
      <c r="D45"/>
      <c r="E45"/>
      <c r="F45"/>
      <c r="G45"/>
      <c r="H45"/>
      <c r="I45"/>
      <c r="J45"/>
      <c r="K45"/>
      <c r="L45"/>
    </row>
    <row r="46" spans="1:12" ht="21.75">
      <c r="A46" s="134" t="s">
        <v>114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/>
    </row>
    <row r="47" spans="1:12" ht="21.75">
      <c r="A47" s="134" t="s">
        <v>14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/>
    </row>
    <row r="48" spans="1:12">
      <c r="A48" s="135" t="s">
        <v>49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/>
    </row>
    <row r="49" spans="1:12">
      <c r="A49" s="30"/>
      <c r="B49"/>
      <c r="C49"/>
      <c r="D49"/>
      <c r="E49"/>
      <c r="F49"/>
      <c r="G49"/>
      <c r="H49"/>
      <c r="I49"/>
      <c r="J49"/>
      <c r="K49"/>
      <c r="L49"/>
    </row>
    <row r="50" spans="1:12" ht="18.600000000000001" customHeight="1">
      <c r="A50" s="128" t="s">
        <v>739</v>
      </c>
      <c r="B50" s="128" t="s">
        <v>738</v>
      </c>
      <c r="C50" s="132" t="s">
        <v>115</v>
      </c>
      <c r="D50" s="132"/>
      <c r="E50" s="132"/>
      <c r="F50" s="132"/>
      <c r="G50" s="132"/>
      <c r="H50" s="132"/>
      <c r="I50" s="132"/>
      <c r="J50" s="132"/>
      <c r="K50" s="132"/>
      <c r="L50"/>
    </row>
    <row r="51" spans="1:12">
      <c r="A51" s="129"/>
      <c r="B51" s="129"/>
      <c r="C51" s="131" t="s">
        <v>116</v>
      </c>
      <c r="D51" s="131"/>
      <c r="E51" s="131"/>
      <c r="F51" s="131"/>
      <c r="G51" s="131"/>
      <c r="H51" s="131"/>
      <c r="I51" s="131"/>
      <c r="J51" s="131"/>
      <c r="K51" s="131"/>
      <c r="L51"/>
    </row>
    <row r="52" spans="1:12" ht="18.600000000000001" customHeight="1">
      <c r="A52" s="129"/>
      <c r="B52" s="129"/>
      <c r="C52" s="132" t="s">
        <v>93</v>
      </c>
      <c r="D52" s="132"/>
      <c r="E52" s="132"/>
      <c r="F52" s="132" t="s">
        <v>95</v>
      </c>
      <c r="G52" s="132"/>
      <c r="H52" s="132"/>
      <c r="I52" s="128" t="s">
        <v>740</v>
      </c>
      <c r="J52" s="128" t="s">
        <v>741</v>
      </c>
      <c r="K52" s="128" t="s">
        <v>742</v>
      </c>
      <c r="L52"/>
    </row>
    <row r="53" spans="1:12">
      <c r="A53" s="129"/>
      <c r="B53" s="129"/>
      <c r="C53" s="131" t="s">
        <v>94</v>
      </c>
      <c r="D53" s="131"/>
      <c r="E53" s="131"/>
      <c r="F53" s="131" t="s">
        <v>117</v>
      </c>
      <c r="G53" s="131"/>
      <c r="H53" s="131"/>
      <c r="I53" s="129"/>
      <c r="J53" s="129"/>
      <c r="K53" s="129"/>
      <c r="L53"/>
    </row>
    <row r="54" spans="1:12" ht="18.75">
      <c r="A54" s="129"/>
      <c r="B54" s="129"/>
      <c r="C54" s="87" t="s">
        <v>99</v>
      </c>
      <c r="D54" s="87" t="s">
        <v>101</v>
      </c>
      <c r="E54" s="87" t="s">
        <v>103</v>
      </c>
      <c r="F54" s="87" t="s">
        <v>99</v>
      </c>
      <c r="G54" s="87" t="s">
        <v>101</v>
      </c>
      <c r="H54" s="87" t="s">
        <v>105</v>
      </c>
      <c r="I54" s="129"/>
      <c r="J54" s="129"/>
      <c r="K54" s="129"/>
      <c r="L54"/>
    </row>
    <row r="55" spans="1:12" ht="18.75">
      <c r="A55" s="130"/>
      <c r="B55" s="130"/>
      <c r="C55" s="88" t="s">
        <v>100</v>
      </c>
      <c r="D55" s="88" t="s">
        <v>102</v>
      </c>
      <c r="E55" s="87" t="s">
        <v>118</v>
      </c>
      <c r="F55" s="88" t="s">
        <v>100</v>
      </c>
      <c r="G55" s="88" t="s">
        <v>102</v>
      </c>
      <c r="H55" s="96" t="s">
        <v>119</v>
      </c>
      <c r="I55" s="130"/>
      <c r="J55" s="130"/>
      <c r="K55" s="130"/>
      <c r="L55"/>
    </row>
    <row r="56" spans="1:12" ht="18.75">
      <c r="A56" s="132">
        <v>2024</v>
      </c>
      <c r="B56" s="87" t="s">
        <v>107</v>
      </c>
      <c r="C56" s="138">
        <v>1</v>
      </c>
      <c r="D56" s="138">
        <v>7</v>
      </c>
      <c r="E56" s="138">
        <f>D56+C56</f>
        <v>8</v>
      </c>
      <c r="F56" s="138">
        <v>44</v>
      </c>
      <c r="G56" s="138">
        <v>12</v>
      </c>
      <c r="H56" s="138">
        <f t="shared" ref="H56:H60" si="19">G56+F56</f>
        <v>56</v>
      </c>
      <c r="I56" s="138">
        <f>C56+F56</f>
        <v>45</v>
      </c>
      <c r="J56" s="138">
        <f>D56+G56</f>
        <v>19</v>
      </c>
      <c r="K56" s="138">
        <f>J56+I56</f>
        <v>64</v>
      </c>
      <c r="L56"/>
    </row>
    <row r="57" spans="1:12" ht="16.5" customHeight="1">
      <c r="A57" s="132"/>
      <c r="B57" s="88" t="s">
        <v>108</v>
      </c>
      <c r="C57" s="138"/>
      <c r="D57" s="138"/>
      <c r="E57" s="138"/>
      <c r="F57" s="138"/>
      <c r="G57" s="138"/>
      <c r="H57" s="138"/>
      <c r="I57" s="138"/>
      <c r="J57" s="138"/>
      <c r="K57" s="138"/>
      <c r="L57"/>
    </row>
    <row r="58" spans="1:12" ht="18.75">
      <c r="A58" s="132"/>
      <c r="B58" s="87" t="s">
        <v>109</v>
      </c>
      <c r="C58" s="138">
        <v>2</v>
      </c>
      <c r="D58" s="138">
        <v>4</v>
      </c>
      <c r="E58" s="138">
        <f t="shared" ref="E58" si="20">D58+C58</f>
        <v>6</v>
      </c>
      <c r="F58" s="138">
        <v>43</v>
      </c>
      <c r="G58" s="138">
        <v>11</v>
      </c>
      <c r="H58" s="138">
        <f t="shared" si="19"/>
        <v>54</v>
      </c>
      <c r="I58" s="226">
        <f t="shared" ref="I58:J58" si="21">C58+F58</f>
        <v>45</v>
      </c>
      <c r="J58" s="226">
        <f t="shared" si="21"/>
        <v>15</v>
      </c>
      <c r="K58" s="138">
        <f t="shared" ref="K58" si="22">J58+I58</f>
        <v>60</v>
      </c>
      <c r="L58"/>
    </row>
    <row r="59" spans="1:12" ht="16.5" customHeight="1">
      <c r="A59" s="132"/>
      <c r="B59" s="88" t="s">
        <v>110</v>
      </c>
      <c r="C59" s="138"/>
      <c r="D59" s="138"/>
      <c r="E59" s="138"/>
      <c r="F59" s="138"/>
      <c r="G59" s="138"/>
      <c r="H59" s="138"/>
      <c r="I59" s="227"/>
      <c r="J59" s="227"/>
      <c r="K59" s="138"/>
      <c r="L59"/>
    </row>
    <row r="60" spans="1:12" ht="18.75">
      <c r="A60" s="132"/>
      <c r="B60" s="87" t="s">
        <v>111</v>
      </c>
      <c r="C60" s="138">
        <v>5</v>
      </c>
      <c r="D60" s="138">
        <v>1</v>
      </c>
      <c r="E60" s="138">
        <f t="shared" ref="E60" si="23">D60+C60</f>
        <v>6</v>
      </c>
      <c r="F60" s="138">
        <v>41</v>
      </c>
      <c r="G60" s="138">
        <v>13</v>
      </c>
      <c r="H60" s="138">
        <f t="shared" si="19"/>
        <v>54</v>
      </c>
      <c r="I60" s="226">
        <f t="shared" ref="I60:J60" si="24">C60+F60</f>
        <v>46</v>
      </c>
      <c r="J60" s="226">
        <f t="shared" si="24"/>
        <v>14</v>
      </c>
      <c r="K60" s="138">
        <f t="shared" ref="K60" si="25">J60+I60</f>
        <v>60</v>
      </c>
      <c r="L60"/>
    </row>
    <row r="61" spans="1:12" ht="16.5" customHeight="1">
      <c r="A61" s="132"/>
      <c r="B61" s="88" t="s">
        <v>112</v>
      </c>
      <c r="C61" s="138"/>
      <c r="D61" s="138"/>
      <c r="E61" s="138"/>
      <c r="F61" s="138"/>
      <c r="G61" s="138"/>
      <c r="H61" s="138"/>
      <c r="I61" s="227"/>
      <c r="J61" s="227"/>
      <c r="K61" s="138"/>
      <c r="L61"/>
    </row>
    <row r="62" spans="1:12" ht="18.75">
      <c r="A62" s="132"/>
      <c r="B62" s="87" t="s">
        <v>97</v>
      </c>
      <c r="C62" s="178">
        <f>SUM(C56:C61)</f>
        <v>8</v>
      </c>
      <c r="D62" s="178">
        <f t="shared" ref="D62:H62" si="26">SUM(D56:D61)</f>
        <v>12</v>
      </c>
      <c r="E62" s="178">
        <f t="shared" si="26"/>
        <v>20</v>
      </c>
      <c r="F62" s="178">
        <f t="shared" si="26"/>
        <v>128</v>
      </c>
      <c r="G62" s="178">
        <f t="shared" si="26"/>
        <v>36</v>
      </c>
      <c r="H62" s="178">
        <f t="shared" si="26"/>
        <v>164</v>
      </c>
      <c r="I62" s="178">
        <f t="shared" ref="I62" si="27">SUM(I56:I61)</f>
        <v>136</v>
      </c>
      <c r="J62" s="178">
        <f t="shared" ref="J62" si="28">SUM(J56:J61)</f>
        <v>48</v>
      </c>
      <c r="K62" s="178">
        <f t="shared" ref="K62" si="29">SUM(K56:K61)</f>
        <v>184</v>
      </c>
      <c r="L62"/>
    </row>
    <row r="63" spans="1:12" ht="16.5" customHeight="1">
      <c r="A63" s="132"/>
      <c r="B63" s="88" t="s">
        <v>98</v>
      </c>
      <c r="C63" s="178"/>
      <c r="D63" s="178"/>
      <c r="E63" s="178"/>
      <c r="F63" s="178"/>
      <c r="G63" s="178"/>
      <c r="H63" s="178"/>
      <c r="I63" s="178"/>
      <c r="J63" s="178"/>
      <c r="K63" s="178"/>
      <c r="L63"/>
    </row>
    <row r="64" spans="1:12" ht="18.75">
      <c r="A64" s="132">
        <v>2023</v>
      </c>
      <c r="B64" s="87" t="s">
        <v>107</v>
      </c>
      <c r="C64" s="138">
        <v>2</v>
      </c>
      <c r="D64" s="138">
        <v>3</v>
      </c>
      <c r="E64" s="138">
        <f t="shared" ref="E64:E68" si="30">D64+C64</f>
        <v>5</v>
      </c>
      <c r="F64" s="138">
        <v>32</v>
      </c>
      <c r="G64" s="138">
        <v>11</v>
      </c>
      <c r="H64" s="138">
        <f t="shared" ref="H64:H68" si="31">G64+F64</f>
        <v>43</v>
      </c>
      <c r="I64" s="138">
        <v>34</v>
      </c>
      <c r="J64" s="138">
        <f>D64+G64</f>
        <v>14</v>
      </c>
      <c r="K64" s="138">
        <f>J64+I64</f>
        <v>48</v>
      </c>
      <c r="L64"/>
    </row>
    <row r="65" spans="1:12" ht="16.5" customHeight="1">
      <c r="A65" s="132"/>
      <c r="B65" s="88" t="s">
        <v>108</v>
      </c>
      <c r="C65" s="138"/>
      <c r="D65" s="138"/>
      <c r="E65" s="138"/>
      <c r="F65" s="138"/>
      <c r="G65" s="138"/>
      <c r="H65" s="138"/>
      <c r="I65" s="138"/>
      <c r="J65" s="138"/>
      <c r="K65" s="138"/>
      <c r="L65"/>
    </row>
    <row r="66" spans="1:12" ht="18.75">
      <c r="A66" s="132"/>
      <c r="B66" s="87" t="s">
        <v>109</v>
      </c>
      <c r="C66" s="138">
        <v>2</v>
      </c>
      <c r="D66" s="138">
        <v>3</v>
      </c>
      <c r="E66" s="138">
        <f t="shared" si="30"/>
        <v>5</v>
      </c>
      <c r="F66" s="138">
        <v>26</v>
      </c>
      <c r="G66" s="138">
        <v>7</v>
      </c>
      <c r="H66" s="138">
        <f t="shared" si="31"/>
        <v>33</v>
      </c>
      <c r="I66" s="138">
        <v>28</v>
      </c>
      <c r="J66" s="226">
        <f t="shared" ref="J66" si="32">D66+G66</f>
        <v>10</v>
      </c>
      <c r="K66" s="138">
        <f t="shared" ref="K66" si="33">J66+I66</f>
        <v>38</v>
      </c>
      <c r="L66"/>
    </row>
    <row r="67" spans="1:12" ht="16.5" customHeight="1">
      <c r="A67" s="132"/>
      <c r="B67" s="88" t="s">
        <v>110</v>
      </c>
      <c r="C67" s="138"/>
      <c r="D67" s="138"/>
      <c r="E67" s="138"/>
      <c r="F67" s="138"/>
      <c r="G67" s="138"/>
      <c r="H67" s="138"/>
      <c r="I67" s="138"/>
      <c r="J67" s="227"/>
      <c r="K67" s="138"/>
      <c r="L67"/>
    </row>
    <row r="68" spans="1:12" ht="18.75">
      <c r="A68" s="132"/>
      <c r="B68" s="87" t="s">
        <v>111</v>
      </c>
      <c r="C68" s="138">
        <v>4</v>
      </c>
      <c r="D68" s="138">
        <v>4</v>
      </c>
      <c r="E68" s="138">
        <f t="shared" si="30"/>
        <v>8</v>
      </c>
      <c r="F68" s="138">
        <v>24</v>
      </c>
      <c r="G68" s="138">
        <v>9</v>
      </c>
      <c r="H68" s="138">
        <f t="shared" si="31"/>
        <v>33</v>
      </c>
      <c r="I68" s="138">
        <v>28</v>
      </c>
      <c r="J68" s="226">
        <f t="shared" ref="J68" si="34">D68+G68</f>
        <v>13</v>
      </c>
      <c r="K68" s="138">
        <f t="shared" ref="K68" si="35">J68+I68</f>
        <v>41</v>
      </c>
      <c r="L68"/>
    </row>
    <row r="69" spans="1:12" ht="16.5" customHeight="1">
      <c r="A69" s="132"/>
      <c r="B69" s="88" t="s">
        <v>112</v>
      </c>
      <c r="C69" s="138"/>
      <c r="D69" s="138"/>
      <c r="E69" s="138"/>
      <c r="F69" s="138"/>
      <c r="G69" s="138"/>
      <c r="H69" s="138"/>
      <c r="I69" s="138"/>
      <c r="J69" s="227"/>
      <c r="K69" s="138"/>
      <c r="L69"/>
    </row>
    <row r="70" spans="1:12" ht="18.75">
      <c r="A70" s="132"/>
      <c r="B70" s="87" t="s">
        <v>97</v>
      </c>
      <c r="C70" s="178">
        <f>SUM(C64:C69)</f>
        <v>8</v>
      </c>
      <c r="D70" s="178">
        <f t="shared" ref="D70" si="36">SUM(D64:D69)</f>
        <v>10</v>
      </c>
      <c r="E70" s="178">
        <f t="shared" ref="E70:H70" si="37">SUM(E64:E69)</f>
        <v>18</v>
      </c>
      <c r="F70" s="178">
        <f t="shared" ref="F70" si="38">SUM(F64:F69)</f>
        <v>82</v>
      </c>
      <c r="G70" s="178">
        <f t="shared" si="37"/>
        <v>27</v>
      </c>
      <c r="H70" s="178">
        <f t="shared" si="37"/>
        <v>109</v>
      </c>
      <c r="I70" s="178">
        <f t="shared" ref="I70" si="39">SUM(I64:I69)</f>
        <v>90</v>
      </c>
      <c r="J70" s="178">
        <f t="shared" ref="J70" si="40">SUM(J64:J69)</f>
        <v>37</v>
      </c>
      <c r="K70" s="178">
        <f t="shared" ref="K70" si="41">SUM(K64:K69)</f>
        <v>127</v>
      </c>
      <c r="L70"/>
    </row>
    <row r="71" spans="1:12" ht="16.5" customHeight="1">
      <c r="A71" s="132"/>
      <c r="B71" s="88" t="s">
        <v>98</v>
      </c>
      <c r="C71" s="178"/>
      <c r="D71" s="178"/>
      <c r="E71" s="178"/>
      <c r="F71" s="178"/>
      <c r="G71" s="178"/>
      <c r="H71" s="178"/>
      <c r="I71" s="178"/>
      <c r="J71" s="178"/>
      <c r="K71" s="178"/>
      <c r="L71"/>
    </row>
    <row r="72" spans="1:12" s="95" customFormat="1">
      <c r="A72" s="93" t="s">
        <v>120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</row>
    <row r="73" spans="1:12">
      <c r="A73" s="26"/>
      <c r="B73"/>
      <c r="C73"/>
      <c r="D73"/>
      <c r="E73"/>
      <c r="F73"/>
      <c r="G73"/>
      <c r="H73"/>
      <c r="I73"/>
      <c r="J73"/>
      <c r="K73"/>
      <c r="L73"/>
    </row>
    <row r="74" spans="1:12">
      <c r="A74" s="28"/>
      <c r="B74"/>
      <c r="C74"/>
      <c r="D74"/>
      <c r="E74"/>
      <c r="F74"/>
      <c r="G74"/>
      <c r="H74"/>
      <c r="I74"/>
      <c r="J74"/>
      <c r="K74"/>
      <c r="L74"/>
    </row>
    <row r="75" spans="1:12">
      <c r="A75" s="28"/>
      <c r="B75"/>
      <c r="C75"/>
      <c r="D75"/>
      <c r="E75"/>
      <c r="F75"/>
      <c r="G75"/>
      <c r="H75"/>
      <c r="I75"/>
      <c r="J75"/>
      <c r="K75"/>
      <c r="L75"/>
    </row>
    <row r="76" spans="1:12">
      <c r="A76" s="31"/>
      <c r="B76"/>
      <c r="C76"/>
      <c r="D76"/>
      <c r="E76"/>
      <c r="F76"/>
      <c r="G76"/>
      <c r="H76"/>
      <c r="I76"/>
      <c r="J76"/>
      <c r="K76"/>
      <c r="L76"/>
    </row>
    <row r="77" spans="1:12">
      <c r="A77" s="27"/>
      <c r="B77"/>
      <c r="C77"/>
      <c r="D77"/>
      <c r="E77"/>
      <c r="F77"/>
      <c r="G77"/>
      <c r="H77"/>
      <c r="I77"/>
      <c r="J77"/>
      <c r="K77"/>
      <c r="L77"/>
    </row>
    <row r="78" spans="1:12" ht="21.75">
      <c r="A78" s="219" t="s">
        <v>121</v>
      </c>
      <c r="B78" s="219"/>
      <c r="C78" s="219"/>
      <c r="D78" s="219"/>
      <c r="E78" s="219"/>
      <c r="F78" s="219"/>
      <c r="G78" s="219"/>
      <c r="H78" s="219"/>
      <c r="I78" s="219"/>
      <c r="J78"/>
      <c r="K78"/>
      <c r="L78"/>
    </row>
    <row r="79" spans="1:12" ht="21.75">
      <c r="A79" s="134" t="s">
        <v>15</v>
      </c>
      <c r="B79" s="134"/>
      <c r="C79" s="134"/>
      <c r="D79" s="134"/>
      <c r="E79" s="134"/>
      <c r="F79" s="134"/>
      <c r="G79" s="134"/>
      <c r="H79" s="134"/>
      <c r="I79" s="134"/>
      <c r="J79"/>
      <c r="K79"/>
      <c r="L79"/>
    </row>
    <row r="80" spans="1:12">
      <c r="A80" s="137" t="s">
        <v>50</v>
      </c>
      <c r="B80" s="137"/>
      <c r="C80" s="137"/>
      <c r="D80" s="137"/>
      <c r="E80" s="137"/>
      <c r="F80" s="137"/>
      <c r="G80" s="137"/>
      <c r="H80" s="137"/>
      <c r="I80" s="137"/>
      <c r="J80"/>
      <c r="K80"/>
      <c r="L80"/>
    </row>
    <row r="81" spans="1:9" ht="18.600000000000001" customHeight="1">
      <c r="A81" s="159" t="s">
        <v>743</v>
      </c>
      <c r="B81" s="132">
        <v>2024</v>
      </c>
      <c r="C81" s="132"/>
      <c r="D81" s="132"/>
      <c r="E81" s="132"/>
      <c r="F81" s="132">
        <v>2023</v>
      </c>
      <c r="G81" s="132"/>
      <c r="H81" s="132"/>
      <c r="I81" s="132"/>
    </row>
    <row r="82" spans="1:9">
      <c r="A82" s="160"/>
      <c r="B82" s="132"/>
      <c r="C82" s="132"/>
      <c r="D82" s="132"/>
      <c r="E82" s="132"/>
      <c r="F82" s="132"/>
      <c r="G82" s="132"/>
      <c r="H82" s="132"/>
      <c r="I82" s="132"/>
    </row>
    <row r="83" spans="1:9" ht="18.75">
      <c r="A83" s="160"/>
      <c r="B83" s="87" t="s">
        <v>107</v>
      </c>
      <c r="C83" s="87" t="s">
        <v>109</v>
      </c>
      <c r="D83" s="87" t="s">
        <v>111</v>
      </c>
      <c r="E83" s="87" t="s">
        <v>97</v>
      </c>
      <c r="F83" s="87" t="s">
        <v>107</v>
      </c>
      <c r="G83" s="87" t="s">
        <v>109</v>
      </c>
      <c r="H83" s="87" t="s">
        <v>111</v>
      </c>
      <c r="I83" s="87" t="s">
        <v>97</v>
      </c>
    </row>
    <row r="84" spans="1:9">
      <c r="A84" s="161"/>
      <c r="B84" s="88" t="s">
        <v>108</v>
      </c>
      <c r="C84" s="88" t="s">
        <v>110</v>
      </c>
      <c r="D84" s="88" t="s">
        <v>112</v>
      </c>
      <c r="E84" s="88" t="s">
        <v>98</v>
      </c>
      <c r="F84" s="88" t="s">
        <v>108</v>
      </c>
      <c r="G84" s="88" t="s">
        <v>110</v>
      </c>
      <c r="H84" s="88" t="s">
        <v>112</v>
      </c>
      <c r="I84" s="88" t="s">
        <v>98</v>
      </c>
    </row>
    <row r="85" spans="1:9" ht="18.75">
      <c r="A85" s="96" t="s">
        <v>122</v>
      </c>
      <c r="B85" s="138">
        <v>4</v>
      </c>
      <c r="C85" s="138">
        <v>1</v>
      </c>
      <c r="D85" s="138">
        <v>4</v>
      </c>
      <c r="E85" s="139">
        <f>SUM(B85:D86)</f>
        <v>9</v>
      </c>
      <c r="F85" s="138">
        <v>1</v>
      </c>
      <c r="G85" s="138">
        <v>2</v>
      </c>
      <c r="H85" s="138">
        <v>2</v>
      </c>
      <c r="I85" s="139">
        <f>SUM(F85:H86)</f>
        <v>5</v>
      </c>
    </row>
    <row r="86" spans="1:9" ht="17.100000000000001" customHeight="1">
      <c r="A86" s="89" t="s">
        <v>123</v>
      </c>
      <c r="B86" s="138"/>
      <c r="C86" s="138"/>
      <c r="D86" s="138"/>
      <c r="E86" s="139"/>
      <c r="F86" s="138"/>
      <c r="G86" s="138"/>
      <c r="H86" s="138"/>
      <c r="I86" s="139"/>
    </row>
    <row r="87" spans="1:9" ht="18.75">
      <c r="A87" s="97" t="s">
        <v>744</v>
      </c>
      <c r="B87" s="90">
        <v>1</v>
      </c>
      <c r="C87" s="90">
        <v>3</v>
      </c>
      <c r="D87" s="90">
        <v>1</v>
      </c>
      <c r="E87" s="91">
        <f>SUM(B87:D87)</f>
        <v>5</v>
      </c>
      <c r="F87" s="90">
        <v>2</v>
      </c>
      <c r="G87" s="90">
        <v>6</v>
      </c>
      <c r="H87" s="90">
        <v>2</v>
      </c>
      <c r="I87" s="91">
        <f>SUM(F87:H87)</f>
        <v>10</v>
      </c>
    </row>
    <row r="88" spans="1:9" ht="18.75">
      <c r="A88" s="97" t="s">
        <v>745</v>
      </c>
      <c r="B88" s="90">
        <v>2</v>
      </c>
      <c r="C88" s="90">
        <v>1</v>
      </c>
      <c r="D88" s="90">
        <v>0</v>
      </c>
      <c r="E88" s="91">
        <f t="shared" ref="E88:E94" si="42">SUM(B88:D88)</f>
        <v>3</v>
      </c>
      <c r="F88" s="90">
        <v>0</v>
      </c>
      <c r="G88" s="90">
        <v>0</v>
      </c>
      <c r="H88" s="90">
        <v>0</v>
      </c>
      <c r="I88" s="91">
        <f t="shared" ref="I88:I94" si="43">SUM(F88:H88)</f>
        <v>0</v>
      </c>
    </row>
    <row r="89" spans="1:9" ht="18.75">
      <c r="A89" s="96" t="s">
        <v>746</v>
      </c>
      <c r="B89" s="90">
        <v>10</v>
      </c>
      <c r="C89" s="90">
        <v>3</v>
      </c>
      <c r="D89" s="90">
        <v>5</v>
      </c>
      <c r="E89" s="91">
        <f t="shared" si="42"/>
        <v>18</v>
      </c>
      <c r="F89" s="90">
        <v>2</v>
      </c>
      <c r="G89" s="90">
        <v>3</v>
      </c>
      <c r="H89" s="90">
        <v>2</v>
      </c>
      <c r="I89" s="91">
        <f t="shared" si="43"/>
        <v>7</v>
      </c>
    </row>
    <row r="90" spans="1:9" ht="18.75">
      <c r="A90" s="96" t="s">
        <v>747</v>
      </c>
      <c r="B90" s="90">
        <v>9</v>
      </c>
      <c r="C90" s="90">
        <v>6</v>
      </c>
      <c r="D90" s="90">
        <v>8</v>
      </c>
      <c r="E90" s="91">
        <f t="shared" si="42"/>
        <v>23</v>
      </c>
      <c r="F90" s="90">
        <v>9</v>
      </c>
      <c r="G90" s="90">
        <v>6</v>
      </c>
      <c r="H90" s="90">
        <v>9</v>
      </c>
      <c r="I90" s="91">
        <f t="shared" si="43"/>
        <v>24</v>
      </c>
    </row>
    <row r="91" spans="1:9" ht="18.75">
      <c r="A91" s="96" t="s">
        <v>748</v>
      </c>
      <c r="B91" s="90">
        <v>12</v>
      </c>
      <c r="C91" s="90">
        <v>12</v>
      </c>
      <c r="D91" s="90">
        <v>10</v>
      </c>
      <c r="E91" s="91">
        <f t="shared" si="42"/>
        <v>34</v>
      </c>
      <c r="F91" s="90">
        <v>11</v>
      </c>
      <c r="G91" s="90">
        <v>9</v>
      </c>
      <c r="H91" s="90">
        <v>7</v>
      </c>
      <c r="I91" s="91">
        <f t="shared" si="43"/>
        <v>27</v>
      </c>
    </row>
    <row r="92" spans="1:9" ht="18.75">
      <c r="A92" s="96" t="s">
        <v>749</v>
      </c>
      <c r="B92" s="90">
        <v>12</v>
      </c>
      <c r="C92" s="90">
        <v>9</v>
      </c>
      <c r="D92" s="90">
        <v>7</v>
      </c>
      <c r="E92" s="91">
        <f t="shared" si="42"/>
        <v>28</v>
      </c>
      <c r="F92" s="90">
        <v>5</v>
      </c>
      <c r="G92" s="90">
        <v>2</v>
      </c>
      <c r="H92" s="90">
        <v>5</v>
      </c>
      <c r="I92" s="91">
        <f t="shared" si="43"/>
        <v>12</v>
      </c>
    </row>
    <row r="93" spans="1:9" ht="18.75">
      <c r="A93" s="96" t="s">
        <v>750</v>
      </c>
      <c r="B93" s="90">
        <v>3</v>
      </c>
      <c r="C93" s="90">
        <v>12</v>
      </c>
      <c r="D93" s="90">
        <v>9</v>
      </c>
      <c r="E93" s="91">
        <f t="shared" si="42"/>
        <v>24</v>
      </c>
      <c r="F93" s="90">
        <v>7</v>
      </c>
      <c r="G93" s="90">
        <v>3</v>
      </c>
      <c r="H93" s="90">
        <v>5</v>
      </c>
      <c r="I93" s="91">
        <f t="shared" si="43"/>
        <v>15</v>
      </c>
    </row>
    <row r="94" spans="1:9" ht="18.75">
      <c r="A94" s="96" t="s">
        <v>751</v>
      </c>
      <c r="B94" s="90">
        <v>6</v>
      </c>
      <c r="C94" s="90">
        <v>3</v>
      </c>
      <c r="D94" s="90">
        <v>6</v>
      </c>
      <c r="E94" s="91">
        <f t="shared" si="42"/>
        <v>15</v>
      </c>
      <c r="F94" s="90">
        <v>4</v>
      </c>
      <c r="G94" s="90">
        <v>3</v>
      </c>
      <c r="H94" s="90">
        <v>2</v>
      </c>
      <c r="I94" s="91">
        <f t="shared" si="43"/>
        <v>9</v>
      </c>
    </row>
    <row r="95" spans="1:9" ht="18.75">
      <c r="A95" s="87" t="s">
        <v>124</v>
      </c>
      <c r="B95" s="138">
        <v>5</v>
      </c>
      <c r="C95" s="138">
        <v>10</v>
      </c>
      <c r="D95" s="138">
        <v>10</v>
      </c>
      <c r="E95" s="139">
        <f>SUM(B95:D96)</f>
        <v>25</v>
      </c>
      <c r="F95" s="138">
        <v>7</v>
      </c>
      <c r="G95" s="138">
        <v>4</v>
      </c>
      <c r="H95" s="138">
        <v>7</v>
      </c>
      <c r="I95" s="139">
        <f>SUM(F95:H96)</f>
        <v>18</v>
      </c>
    </row>
    <row r="96" spans="1:9" ht="17.100000000000001" customHeight="1">
      <c r="A96" s="89" t="s">
        <v>125</v>
      </c>
      <c r="B96" s="138"/>
      <c r="C96" s="138"/>
      <c r="D96" s="138"/>
      <c r="E96" s="139"/>
      <c r="F96" s="138"/>
      <c r="G96" s="138"/>
      <c r="H96" s="138"/>
      <c r="I96" s="139"/>
    </row>
    <row r="97" spans="1:12" ht="18.75">
      <c r="A97" s="87" t="s">
        <v>97</v>
      </c>
      <c r="B97" s="139">
        <f>SUM(B85:B96)</f>
        <v>64</v>
      </c>
      <c r="C97" s="139">
        <f t="shared" ref="C97:I97" si="44">SUM(C85:C96)</f>
        <v>60</v>
      </c>
      <c r="D97" s="139">
        <f t="shared" si="44"/>
        <v>60</v>
      </c>
      <c r="E97" s="139">
        <f t="shared" si="44"/>
        <v>184</v>
      </c>
      <c r="F97" s="139">
        <f t="shared" si="44"/>
        <v>48</v>
      </c>
      <c r="G97" s="139">
        <f t="shared" si="44"/>
        <v>38</v>
      </c>
      <c r="H97" s="139">
        <f t="shared" si="44"/>
        <v>41</v>
      </c>
      <c r="I97" s="139">
        <f t="shared" si="44"/>
        <v>127</v>
      </c>
    </row>
    <row r="98" spans="1:12" ht="17.100000000000001" customHeight="1">
      <c r="A98" s="89" t="s">
        <v>98</v>
      </c>
      <c r="B98" s="139"/>
      <c r="C98" s="139"/>
      <c r="D98" s="139"/>
      <c r="E98" s="139"/>
      <c r="F98" s="139"/>
      <c r="G98" s="139"/>
      <c r="H98" s="139"/>
      <c r="I98" s="139"/>
    </row>
    <row r="99" spans="1:12">
      <c r="A99" s="25" t="s">
        <v>120</v>
      </c>
      <c r="B99"/>
      <c r="C99"/>
      <c r="D99"/>
      <c r="E99"/>
      <c r="F99"/>
      <c r="G99"/>
      <c r="H99"/>
      <c r="I99"/>
      <c r="J99"/>
      <c r="K99"/>
      <c r="L99"/>
    </row>
    <row r="100" spans="1:12">
      <c r="A100" s="26"/>
      <c r="B100"/>
      <c r="C100"/>
      <c r="D100"/>
      <c r="E100"/>
      <c r="F100"/>
      <c r="G100"/>
      <c r="H100"/>
      <c r="I100"/>
      <c r="J100"/>
      <c r="K100"/>
      <c r="L100"/>
    </row>
    <row r="101" spans="1:12">
      <c r="A101" s="33"/>
      <c r="B101"/>
      <c r="C101"/>
      <c r="D101"/>
      <c r="E101"/>
      <c r="F101"/>
      <c r="G101"/>
      <c r="H101"/>
      <c r="I101"/>
      <c r="J101"/>
      <c r="K101"/>
      <c r="L101"/>
    </row>
    <row r="102" spans="1:12">
      <c r="A102" s="15"/>
      <c r="B102"/>
      <c r="C102"/>
      <c r="D102"/>
      <c r="E102"/>
      <c r="F102"/>
      <c r="G102"/>
      <c r="H102"/>
      <c r="I102"/>
      <c r="J102"/>
      <c r="K102"/>
      <c r="L102"/>
    </row>
    <row r="103" spans="1:12" ht="21.75">
      <c r="A103" s="134" t="s">
        <v>126</v>
      </c>
      <c r="B103" s="134"/>
      <c r="C103" s="134"/>
      <c r="D103"/>
      <c r="E103"/>
      <c r="F103"/>
      <c r="G103"/>
      <c r="H103"/>
      <c r="I103"/>
      <c r="J103"/>
      <c r="K103"/>
      <c r="L103"/>
    </row>
    <row r="104" spans="1:12" ht="21.75">
      <c r="A104" s="134" t="s">
        <v>16</v>
      </c>
      <c r="B104" s="134"/>
      <c r="C104" s="134"/>
      <c r="D104"/>
      <c r="E104"/>
      <c r="F104"/>
      <c r="G104"/>
      <c r="H104"/>
      <c r="I104"/>
      <c r="J104"/>
      <c r="K104"/>
      <c r="L104"/>
    </row>
    <row r="105" spans="1:12">
      <c r="A105" s="169" t="s">
        <v>51</v>
      </c>
      <c r="B105" s="169"/>
      <c r="C105" s="169"/>
      <c r="D105"/>
      <c r="E105"/>
      <c r="F105"/>
      <c r="G105"/>
      <c r="H105"/>
      <c r="I105"/>
      <c r="J105"/>
      <c r="K105"/>
      <c r="L105"/>
    </row>
    <row r="106" spans="1:12" ht="18.75">
      <c r="A106" s="96" t="s">
        <v>129</v>
      </c>
      <c r="B106" s="87" t="s">
        <v>89</v>
      </c>
      <c r="C106" s="87" t="s">
        <v>127</v>
      </c>
      <c r="F106"/>
      <c r="G106"/>
      <c r="H106"/>
      <c r="I106"/>
      <c r="J106"/>
      <c r="K106"/>
      <c r="L106"/>
    </row>
    <row r="107" spans="1:12">
      <c r="A107" s="89" t="s">
        <v>88</v>
      </c>
      <c r="B107" s="88" t="s">
        <v>90</v>
      </c>
      <c r="C107" s="88" t="s">
        <v>128</v>
      </c>
      <c r="F107"/>
      <c r="G107"/>
      <c r="H107"/>
      <c r="I107"/>
      <c r="J107"/>
      <c r="K107"/>
      <c r="L107"/>
    </row>
    <row r="108" spans="1:12" ht="18.75">
      <c r="A108" s="223">
        <v>2024</v>
      </c>
      <c r="B108" s="96" t="s">
        <v>107</v>
      </c>
      <c r="C108" s="140">
        <v>104</v>
      </c>
      <c r="F108"/>
      <c r="G108"/>
      <c r="H108"/>
      <c r="I108"/>
      <c r="J108"/>
      <c r="K108"/>
      <c r="L108"/>
    </row>
    <row r="109" spans="1:12">
      <c r="A109" s="224"/>
      <c r="B109" s="89" t="s">
        <v>108</v>
      </c>
      <c r="C109" s="140"/>
      <c r="F109"/>
      <c r="G109"/>
      <c r="H109"/>
      <c r="I109"/>
      <c r="J109"/>
      <c r="K109"/>
      <c r="L109"/>
    </row>
    <row r="110" spans="1:12" ht="18.75">
      <c r="A110" s="224"/>
      <c r="B110" s="96" t="s">
        <v>109</v>
      </c>
      <c r="C110" s="140">
        <v>84</v>
      </c>
      <c r="F110"/>
      <c r="G110"/>
      <c r="H110"/>
      <c r="I110"/>
      <c r="J110"/>
      <c r="K110"/>
      <c r="L110"/>
    </row>
    <row r="111" spans="1:12">
      <c r="A111" s="224"/>
      <c r="B111" s="89" t="s">
        <v>110</v>
      </c>
      <c r="C111" s="140"/>
      <c r="F111"/>
      <c r="G111"/>
      <c r="H111"/>
      <c r="I111"/>
      <c r="J111"/>
      <c r="K111"/>
      <c r="L111"/>
    </row>
    <row r="112" spans="1:12" ht="18.75">
      <c r="A112" s="224"/>
      <c r="B112" s="96" t="s">
        <v>111</v>
      </c>
      <c r="C112" s="140">
        <v>60</v>
      </c>
      <c r="F112"/>
      <c r="G112"/>
      <c r="H112"/>
      <c r="I112"/>
      <c r="J112"/>
      <c r="K112"/>
      <c r="L112"/>
    </row>
    <row r="113" spans="1:12">
      <c r="A113" s="224"/>
      <c r="B113" s="89" t="s">
        <v>112</v>
      </c>
      <c r="C113" s="140"/>
      <c r="F113"/>
      <c r="G113"/>
      <c r="H113"/>
      <c r="I113"/>
      <c r="J113"/>
      <c r="K113"/>
      <c r="L113"/>
    </row>
    <row r="114" spans="1:12" ht="18.75">
      <c r="A114" s="224"/>
      <c r="B114" s="96" t="s">
        <v>97</v>
      </c>
      <c r="C114" s="178">
        <f>SUM(C108:C113)</f>
        <v>248</v>
      </c>
      <c r="F114"/>
      <c r="G114"/>
      <c r="H114"/>
      <c r="I114"/>
      <c r="J114"/>
      <c r="K114"/>
      <c r="L114"/>
    </row>
    <row r="115" spans="1:12" ht="16.5" customHeight="1">
      <c r="A115" s="225"/>
      <c r="B115" s="89" t="s">
        <v>98</v>
      </c>
      <c r="C115" s="178"/>
      <c r="F115"/>
      <c r="G115"/>
      <c r="H115"/>
      <c r="I115"/>
      <c r="J115"/>
      <c r="K115"/>
      <c r="L115"/>
    </row>
    <row r="116" spans="1:12" ht="18.75">
      <c r="A116" s="223">
        <v>2023</v>
      </c>
      <c r="B116" s="96" t="s">
        <v>107</v>
      </c>
      <c r="C116" s="140">
        <v>82</v>
      </c>
      <c r="F116"/>
      <c r="G116"/>
      <c r="H116"/>
      <c r="I116"/>
      <c r="J116"/>
      <c r="K116"/>
      <c r="L116"/>
    </row>
    <row r="117" spans="1:12">
      <c r="A117" s="224"/>
      <c r="B117" s="89" t="s">
        <v>108</v>
      </c>
      <c r="C117" s="140"/>
      <c r="F117"/>
      <c r="G117"/>
      <c r="H117"/>
      <c r="I117"/>
      <c r="J117"/>
      <c r="K117"/>
      <c r="L117"/>
    </row>
    <row r="118" spans="1:12" ht="18.75">
      <c r="A118" s="224"/>
      <c r="B118" s="96" t="s">
        <v>109</v>
      </c>
      <c r="C118" s="140">
        <v>91</v>
      </c>
      <c r="F118"/>
      <c r="G118"/>
      <c r="H118"/>
      <c r="I118"/>
      <c r="J118"/>
      <c r="K118"/>
      <c r="L118"/>
    </row>
    <row r="119" spans="1:12">
      <c r="A119" s="224"/>
      <c r="B119" s="89" t="s">
        <v>110</v>
      </c>
      <c r="C119" s="140"/>
      <c r="F119"/>
      <c r="G119"/>
      <c r="H119"/>
      <c r="I119"/>
      <c r="J119"/>
      <c r="K119"/>
      <c r="L119"/>
    </row>
    <row r="120" spans="1:12" ht="18.75">
      <c r="A120" s="224"/>
      <c r="B120" s="96" t="s">
        <v>111</v>
      </c>
      <c r="C120" s="140">
        <v>98</v>
      </c>
      <c r="F120"/>
      <c r="G120"/>
      <c r="H120"/>
      <c r="I120"/>
      <c r="J120"/>
      <c r="K120"/>
      <c r="L120"/>
    </row>
    <row r="121" spans="1:12">
      <c r="A121" s="224"/>
      <c r="B121" s="89" t="s">
        <v>112</v>
      </c>
      <c r="C121" s="140"/>
      <c r="F121"/>
      <c r="G121"/>
      <c r="H121"/>
      <c r="I121"/>
      <c r="J121"/>
      <c r="K121"/>
      <c r="L121"/>
    </row>
    <row r="122" spans="1:12" ht="18.75">
      <c r="A122" s="224"/>
      <c r="B122" s="96" t="s">
        <v>97</v>
      </c>
      <c r="C122" s="178">
        <f>SUM(C116:C121)</f>
        <v>271</v>
      </c>
      <c r="F122"/>
      <c r="G122"/>
      <c r="H122"/>
      <c r="I122"/>
      <c r="J122"/>
      <c r="K122"/>
      <c r="L122"/>
    </row>
    <row r="123" spans="1:12" ht="16.5" customHeight="1">
      <c r="A123" s="225"/>
      <c r="B123" s="89" t="s">
        <v>98</v>
      </c>
      <c r="C123" s="178"/>
      <c r="F123"/>
      <c r="G123"/>
      <c r="H123"/>
      <c r="I123"/>
      <c r="J123"/>
      <c r="K123"/>
      <c r="L123"/>
    </row>
    <row r="124" spans="1:12" s="95" customFormat="1">
      <c r="A124" s="86" t="s">
        <v>130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1:12">
      <c r="A125" s="13"/>
      <c r="B125"/>
      <c r="C125"/>
      <c r="D125"/>
      <c r="E125"/>
      <c r="F125"/>
      <c r="G125"/>
      <c r="H125"/>
      <c r="I125"/>
      <c r="J125"/>
      <c r="K125"/>
      <c r="L125"/>
    </row>
    <row r="126" spans="1:12">
      <c r="A126" s="5"/>
      <c r="B126"/>
      <c r="C126"/>
      <c r="D126"/>
      <c r="E126"/>
      <c r="F126"/>
      <c r="G126"/>
      <c r="H126"/>
      <c r="I126"/>
      <c r="J126"/>
      <c r="K126"/>
      <c r="L126"/>
    </row>
    <row r="127" spans="1:12" ht="21.75">
      <c r="A127" s="134" t="s">
        <v>752</v>
      </c>
      <c r="B127" s="134"/>
      <c r="C127" s="134"/>
      <c r="D127"/>
      <c r="E127"/>
      <c r="F127"/>
      <c r="G127"/>
      <c r="H127"/>
      <c r="I127"/>
      <c r="J127"/>
      <c r="K127"/>
      <c r="L127"/>
    </row>
    <row r="128" spans="1:12" ht="21.75">
      <c r="A128" s="134" t="s">
        <v>17</v>
      </c>
      <c r="B128" s="134"/>
      <c r="C128" s="134"/>
      <c r="D128"/>
      <c r="E128"/>
      <c r="F128"/>
      <c r="G128"/>
      <c r="H128"/>
      <c r="I128"/>
      <c r="J128"/>
      <c r="K128"/>
      <c r="L128"/>
    </row>
    <row r="129" spans="1:12">
      <c r="A129" s="137" t="s">
        <v>52</v>
      </c>
      <c r="B129" s="137"/>
      <c r="C129" s="137"/>
      <c r="D129"/>
      <c r="E129"/>
      <c r="F129"/>
      <c r="G129"/>
      <c r="H129"/>
      <c r="I129"/>
      <c r="J129"/>
      <c r="K129"/>
      <c r="L129"/>
    </row>
    <row r="130" spans="1:12" ht="18.600000000000001" customHeight="1">
      <c r="A130" s="220" t="s">
        <v>753</v>
      </c>
      <c r="B130" s="132" t="s">
        <v>131</v>
      </c>
      <c r="C130" s="132"/>
      <c r="F130"/>
      <c r="G130"/>
      <c r="H130"/>
      <c r="I130"/>
      <c r="J130"/>
      <c r="K130"/>
      <c r="L130"/>
    </row>
    <row r="131" spans="1:12">
      <c r="A131" s="221"/>
      <c r="B131" s="131" t="s">
        <v>132</v>
      </c>
      <c r="C131" s="131"/>
      <c r="F131"/>
      <c r="G131"/>
      <c r="H131"/>
      <c r="I131"/>
      <c r="J131"/>
      <c r="K131"/>
      <c r="L131"/>
    </row>
    <row r="132" spans="1:12" ht="18.75">
      <c r="A132" s="221"/>
      <c r="B132" s="87" t="s">
        <v>135</v>
      </c>
      <c r="C132" s="87" t="s">
        <v>133</v>
      </c>
      <c r="F132"/>
      <c r="G132"/>
      <c r="H132"/>
      <c r="I132"/>
      <c r="J132"/>
      <c r="K132"/>
      <c r="L132"/>
    </row>
    <row r="133" spans="1:12">
      <c r="A133" s="222"/>
      <c r="B133" s="89" t="s">
        <v>136</v>
      </c>
      <c r="C133" s="89" t="s">
        <v>134</v>
      </c>
      <c r="F133"/>
      <c r="G133"/>
      <c r="H133"/>
      <c r="I133"/>
      <c r="J133"/>
      <c r="K133"/>
      <c r="L133"/>
    </row>
    <row r="134" spans="1:12" ht="18.75">
      <c r="A134" s="87" t="s">
        <v>137</v>
      </c>
      <c r="B134" s="170">
        <v>1639</v>
      </c>
      <c r="C134" s="190">
        <v>1483</v>
      </c>
      <c r="F134"/>
      <c r="G134"/>
      <c r="H134"/>
      <c r="I134"/>
      <c r="J134"/>
      <c r="K134"/>
      <c r="L134"/>
    </row>
    <row r="135" spans="1:12">
      <c r="A135" s="89" t="s">
        <v>138</v>
      </c>
      <c r="B135" s="170"/>
      <c r="C135" s="190"/>
      <c r="F135"/>
      <c r="G135"/>
      <c r="H135"/>
      <c r="I135"/>
      <c r="J135"/>
      <c r="K135"/>
      <c r="L135"/>
    </row>
    <row r="136" spans="1:12" ht="18.75">
      <c r="A136" s="87" t="s">
        <v>139</v>
      </c>
      <c r="B136" s="170">
        <v>7797</v>
      </c>
      <c r="C136" s="190">
        <v>7175</v>
      </c>
      <c r="F136"/>
      <c r="G136"/>
      <c r="H136"/>
      <c r="I136"/>
      <c r="J136"/>
      <c r="K136"/>
      <c r="L136"/>
    </row>
    <row r="137" spans="1:12">
      <c r="A137" s="89" t="s">
        <v>140</v>
      </c>
      <c r="B137" s="170"/>
      <c r="C137" s="190"/>
      <c r="F137"/>
      <c r="G137"/>
      <c r="H137"/>
      <c r="I137"/>
      <c r="J137"/>
      <c r="K137"/>
      <c r="L137"/>
    </row>
    <row r="138" spans="1:12" ht="18.75">
      <c r="A138" s="87" t="s">
        <v>141</v>
      </c>
      <c r="B138" s="162">
        <v>165</v>
      </c>
      <c r="C138" s="182">
        <v>158</v>
      </c>
      <c r="F138"/>
      <c r="G138"/>
      <c r="H138"/>
      <c r="I138"/>
      <c r="J138"/>
      <c r="K138"/>
      <c r="L138"/>
    </row>
    <row r="139" spans="1:12">
      <c r="A139" s="89" t="s">
        <v>142</v>
      </c>
      <c r="B139" s="162"/>
      <c r="C139" s="182"/>
      <c r="F139"/>
      <c r="G139"/>
      <c r="H139"/>
      <c r="I139"/>
      <c r="J139"/>
      <c r="K139"/>
      <c r="L139"/>
    </row>
    <row r="140" spans="1:12" ht="18.75">
      <c r="A140" s="87" t="s">
        <v>143</v>
      </c>
      <c r="B140" s="178">
        <f>SUM(B134:B139)</f>
        <v>9601</v>
      </c>
      <c r="C140" s="178">
        <f>SUM(C134:C139)</f>
        <v>8816</v>
      </c>
      <c r="F140"/>
      <c r="G140"/>
      <c r="H140"/>
      <c r="I140"/>
      <c r="J140"/>
      <c r="K140"/>
      <c r="L140"/>
    </row>
    <row r="141" spans="1:12" ht="16.5" customHeight="1">
      <c r="A141" s="88" t="s">
        <v>98</v>
      </c>
      <c r="B141" s="178"/>
      <c r="C141" s="178"/>
      <c r="F141"/>
      <c r="G141"/>
      <c r="H141"/>
      <c r="I141"/>
      <c r="J141"/>
      <c r="K141"/>
      <c r="L141"/>
    </row>
    <row r="142" spans="1:12">
      <c r="A142" s="37" t="s">
        <v>144</v>
      </c>
      <c r="B142" s="38" t="s">
        <v>145</v>
      </c>
      <c r="C142" s="40" t="s">
        <v>147</v>
      </c>
      <c r="D142" s="39" t="s">
        <v>146</v>
      </c>
      <c r="F142"/>
      <c r="G142"/>
      <c r="H142"/>
      <c r="I142"/>
      <c r="J142"/>
      <c r="K142"/>
      <c r="L142"/>
    </row>
    <row r="143" spans="1:12" ht="21.75">
      <c r="A143" s="19"/>
      <c r="B143"/>
      <c r="C143"/>
      <c r="D143"/>
      <c r="E143"/>
      <c r="F143"/>
      <c r="G143"/>
      <c r="H143"/>
      <c r="I143"/>
      <c r="J143"/>
      <c r="K143"/>
      <c r="L143"/>
    </row>
    <row r="144" spans="1:12" ht="21.75">
      <c r="A144" s="134" t="s">
        <v>755</v>
      </c>
      <c r="B144" s="134"/>
      <c r="C144" s="134"/>
      <c r="D144" s="134"/>
      <c r="E144" s="134"/>
      <c r="F144" s="134"/>
      <c r="G144" s="134"/>
      <c r="H144" s="134"/>
      <c r="I144" s="134"/>
      <c r="J144"/>
      <c r="K144"/>
      <c r="L144"/>
    </row>
    <row r="145" spans="1:12" ht="21.75">
      <c r="A145" s="134" t="s">
        <v>148</v>
      </c>
      <c r="B145" s="134"/>
      <c r="C145" s="134"/>
      <c r="D145" s="134"/>
      <c r="E145" s="134"/>
      <c r="F145" s="134"/>
      <c r="G145" s="134"/>
      <c r="H145" s="134"/>
      <c r="I145" s="134"/>
      <c r="J145"/>
      <c r="K145"/>
      <c r="L145"/>
    </row>
    <row r="146" spans="1:12">
      <c r="A146" s="169" t="s">
        <v>53</v>
      </c>
      <c r="B146" s="169"/>
      <c r="C146" s="169"/>
      <c r="D146" s="169"/>
      <c r="E146" s="169"/>
      <c r="F146" s="169"/>
      <c r="G146" s="169"/>
      <c r="H146" s="169"/>
      <c r="I146" s="169"/>
      <c r="J146"/>
      <c r="K146"/>
      <c r="L146"/>
    </row>
    <row r="147" spans="1:12" ht="18.75">
      <c r="A147" s="133" t="s">
        <v>137</v>
      </c>
      <c r="B147" s="133"/>
      <c r="C147" s="133"/>
      <c r="D147" s="133"/>
      <c r="E147" s="133"/>
      <c r="F147" s="133"/>
      <c r="G147" s="133"/>
      <c r="H147" s="184" t="s">
        <v>742</v>
      </c>
      <c r="I147" s="185"/>
      <c r="J147"/>
      <c r="K147"/>
      <c r="L147"/>
    </row>
    <row r="148" spans="1:12">
      <c r="A148" s="215" t="s">
        <v>138</v>
      </c>
      <c r="B148" s="215"/>
      <c r="C148" s="215"/>
      <c r="D148" s="215"/>
      <c r="E148" s="215"/>
      <c r="F148" s="215"/>
      <c r="G148" s="215"/>
      <c r="H148" s="186"/>
      <c r="I148" s="187"/>
    </row>
    <row r="149" spans="1:12" ht="18.75">
      <c r="A149" s="220" t="s">
        <v>754</v>
      </c>
      <c r="B149" s="133" t="s">
        <v>107</v>
      </c>
      <c r="C149" s="133"/>
      <c r="D149" s="133" t="s">
        <v>109</v>
      </c>
      <c r="E149" s="133"/>
      <c r="F149" s="133" t="s">
        <v>111</v>
      </c>
      <c r="G149" s="133"/>
      <c r="H149" s="186"/>
      <c r="I149" s="187"/>
    </row>
    <row r="150" spans="1:12">
      <c r="A150" s="221"/>
      <c r="B150" s="215" t="s">
        <v>108</v>
      </c>
      <c r="C150" s="215"/>
      <c r="D150" s="215" t="s">
        <v>110</v>
      </c>
      <c r="E150" s="215"/>
      <c r="F150" s="215" t="s">
        <v>112</v>
      </c>
      <c r="G150" s="215"/>
      <c r="H150" s="188"/>
      <c r="I150" s="189"/>
    </row>
    <row r="151" spans="1:12" ht="18.75">
      <c r="A151" s="222"/>
      <c r="B151" s="87">
        <v>2024</v>
      </c>
      <c r="C151" s="99">
        <v>2023</v>
      </c>
      <c r="D151" s="87">
        <v>2024</v>
      </c>
      <c r="E151" s="99">
        <v>2023</v>
      </c>
      <c r="F151" s="87">
        <v>2024</v>
      </c>
      <c r="G151" s="99">
        <v>2023</v>
      </c>
      <c r="H151" s="87">
        <v>2024</v>
      </c>
      <c r="I151" s="87">
        <v>2023</v>
      </c>
    </row>
    <row r="152" spans="1:12" ht="18.75">
      <c r="A152" s="87" t="s">
        <v>150</v>
      </c>
      <c r="B152" s="139">
        <v>271</v>
      </c>
      <c r="C152" s="182">
        <v>271</v>
      </c>
      <c r="D152" s="139">
        <v>302</v>
      </c>
      <c r="E152" s="182">
        <v>249</v>
      </c>
      <c r="F152" s="139">
        <v>272</v>
      </c>
      <c r="G152" s="182">
        <v>306</v>
      </c>
      <c r="H152" s="178">
        <f>F152+D152+B152</f>
        <v>845</v>
      </c>
      <c r="I152" s="191">
        <f>G152+E152+C152</f>
        <v>826</v>
      </c>
    </row>
    <row r="153" spans="1:12" ht="16.5" customHeight="1">
      <c r="A153" s="89" t="s">
        <v>151</v>
      </c>
      <c r="B153" s="139"/>
      <c r="C153" s="182"/>
      <c r="D153" s="139"/>
      <c r="E153" s="182"/>
      <c r="F153" s="139"/>
      <c r="G153" s="182"/>
      <c r="H153" s="178"/>
      <c r="I153" s="191"/>
    </row>
    <row r="154" spans="1:12" ht="17.100000000000001" customHeight="1">
      <c r="A154" s="87" t="s">
        <v>152</v>
      </c>
      <c r="B154" s="139">
        <v>255</v>
      </c>
      <c r="C154" s="182">
        <v>189</v>
      </c>
      <c r="D154" s="139">
        <v>237</v>
      </c>
      <c r="E154" s="182">
        <v>204</v>
      </c>
      <c r="F154" s="139">
        <v>255</v>
      </c>
      <c r="G154" s="182">
        <v>214</v>
      </c>
      <c r="H154" s="178">
        <f t="shared" ref="H154" si="45">F154+D154+B154</f>
        <v>747</v>
      </c>
      <c r="I154" s="191">
        <f t="shared" ref="I154" si="46">G154+E154+C154</f>
        <v>607</v>
      </c>
    </row>
    <row r="155" spans="1:12" ht="16.5" customHeight="1">
      <c r="A155" s="89" t="s">
        <v>153</v>
      </c>
      <c r="B155" s="139"/>
      <c r="C155" s="182"/>
      <c r="D155" s="139"/>
      <c r="E155" s="182"/>
      <c r="F155" s="139"/>
      <c r="G155" s="182"/>
      <c r="H155" s="178"/>
      <c r="I155" s="191"/>
    </row>
    <row r="156" spans="1:12" ht="17.100000000000001" customHeight="1">
      <c r="A156" s="87" t="s">
        <v>154</v>
      </c>
      <c r="B156" s="139">
        <v>11</v>
      </c>
      <c r="C156" s="182">
        <v>14</v>
      </c>
      <c r="D156" s="139">
        <v>10</v>
      </c>
      <c r="E156" s="182">
        <v>15</v>
      </c>
      <c r="F156" s="139">
        <v>19</v>
      </c>
      <c r="G156" s="182">
        <v>12</v>
      </c>
      <c r="H156" s="178">
        <f t="shared" ref="H156" si="47">F156+D156+B156</f>
        <v>40</v>
      </c>
      <c r="I156" s="191">
        <f t="shared" ref="I156" si="48">G156+E156+C156</f>
        <v>41</v>
      </c>
    </row>
    <row r="157" spans="1:12" ht="16.5" customHeight="1">
      <c r="A157" s="89" t="s">
        <v>155</v>
      </c>
      <c r="B157" s="139"/>
      <c r="C157" s="182"/>
      <c r="D157" s="139"/>
      <c r="E157" s="182"/>
      <c r="F157" s="139"/>
      <c r="G157" s="182"/>
      <c r="H157" s="178"/>
      <c r="I157" s="191"/>
    </row>
    <row r="158" spans="1:12" ht="17.100000000000001" customHeight="1">
      <c r="A158" s="87" t="s">
        <v>156</v>
      </c>
      <c r="B158" s="139">
        <v>2</v>
      </c>
      <c r="C158" s="182">
        <v>5</v>
      </c>
      <c r="D158" s="139">
        <v>3</v>
      </c>
      <c r="E158" s="182">
        <v>3</v>
      </c>
      <c r="F158" s="139">
        <v>2</v>
      </c>
      <c r="G158" s="182">
        <v>1</v>
      </c>
      <c r="H158" s="178">
        <f t="shared" ref="H158" si="49">F158+D158+B158</f>
        <v>7</v>
      </c>
      <c r="I158" s="191">
        <f t="shared" ref="I158" si="50">G158+E158+C158</f>
        <v>9</v>
      </c>
    </row>
    <row r="159" spans="1:12" ht="16.5" customHeight="1">
      <c r="A159" s="88" t="s">
        <v>157</v>
      </c>
      <c r="B159" s="139"/>
      <c r="C159" s="182"/>
      <c r="D159" s="139"/>
      <c r="E159" s="182"/>
      <c r="F159" s="139"/>
      <c r="G159" s="182"/>
      <c r="H159" s="178"/>
      <c r="I159" s="191"/>
    </row>
    <row r="160" spans="1:12" ht="17.100000000000001" customHeight="1">
      <c r="A160" s="96" t="s">
        <v>97</v>
      </c>
      <c r="B160" s="178">
        <f t="shared" ref="B160:G160" si="51">SUM(B152:B159)</f>
        <v>539</v>
      </c>
      <c r="C160" s="191">
        <f t="shared" si="51"/>
        <v>479</v>
      </c>
      <c r="D160" s="178">
        <f t="shared" si="51"/>
        <v>552</v>
      </c>
      <c r="E160" s="191">
        <f t="shared" si="51"/>
        <v>471</v>
      </c>
      <c r="F160" s="178">
        <f t="shared" si="51"/>
        <v>548</v>
      </c>
      <c r="G160" s="191">
        <f t="shared" si="51"/>
        <v>533</v>
      </c>
      <c r="H160" s="178">
        <f t="shared" ref="H160" si="52">F160+D160+B160</f>
        <v>1639</v>
      </c>
      <c r="I160" s="191">
        <f t="shared" ref="I160" si="53">G160+E160+C160</f>
        <v>1483</v>
      </c>
    </row>
    <row r="161" spans="1:12" ht="16.5" customHeight="1">
      <c r="A161" s="89" t="s">
        <v>98</v>
      </c>
      <c r="B161" s="178"/>
      <c r="C161" s="191"/>
      <c r="D161" s="178"/>
      <c r="E161" s="191"/>
      <c r="F161" s="178"/>
      <c r="G161" s="191"/>
      <c r="H161" s="178"/>
      <c r="I161" s="191"/>
    </row>
    <row r="162" spans="1:12">
      <c r="A162" s="37" t="s">
        <v>144</v>
      </c>
      <c r="B162" s="38" t="s">
        <v>145</v>
      </c>
      <c r="C162" s="39" t="s">
        <v>145</v>
      </c>
      <c r="D162" s="39" t="s">
        <v>146</v>
      </c>
      <c r="E162" s="40" t="s">
        <v>147</v>
      </c>
      <c r="F162"/>
      <c r="G162"/>
      <c r="H162"/>
      <c r="I162"/>
      <c r="J162"/>
      <c r="K162"/>
      <c r="L162"/>
    </row>
    <row r="163" spans="1:12" ht="21.75">
      <c r="A163" s="29"/>
      <c r="B163"/>
      <c r="C163"/>
      <c r="D163"/>
      <c r="E163"/>
      <c r="F163"/>
      <c r="G163"/>
      <c r="H163"/>
      <c r="I163"/>
      <c r="J163"/>
      <c r="K163"/>
      <c r="L163"/>
    </row>
    <row r="164" spans="1:12" ht="21.75">
      <c r="A164" s="19"/>
      <c r="B164"/>
      <c r="C164"/>
      <c r="D164"/>
      <c r="E164"/>
      <c r="F164"/>
      <c r="G164"/>
      <c r="H164"/>
      <c r="I164"/>
      <c r="J164"/>
      <c r="K164"/>
      <c r="L164"/>
    </row>
    <row r="165" spans="1:12" ht="21.75">
      <c r="A165" s="19"/>
      <c r="B165"/>
      <c r="C165"/>
      <c r="D165"/>
      <c r="E165"/>
      <c r="F165"/>
      <c r="G165"/>
      <c r="H165"/>
      <c r="I165"/>
      <c r="J165"/>
      <c r="K165"/>
      <c r="L165"/>
    </row>
    <row r="166" spans="1:12" ht="21.75">
      <c r="A166" s="19"/>
      <c r="B166"/>
      <c r="C166"/>
      <c r="D166"/>
      <c r="E166"/>
      <c r="F166"/>
      <c r="G166"/>
      <c r="H166"/>
      <c r="I166"/>
      <c r="J166"/>
      <c r="K166"/>
      <c r="L166"/>
    </row>
    <row r="167" spans="1:12" ht="21.75">
      <c r="A167" s="134" t="s">
        <v>756</v>
      </c>
      <c r="B167" s="134"/>
      <c r="C167" s="134"/>
      <c r="D167" s="134"/>
      <c r="E167" s="134"/>
      <c r="F167" s="134"/>
      <c r="G167" s="134"/>
      <c r="H167" s="134"/>
      <c r="I167" s="134"/>
      <c r="J167"/>
      <c r="K167"/>
      <c r="L167"/>
    </row>
    <row r="168" spans="1:12" ht="21.75">
      <c r="A168" s="134" t="s">
        <v>158</v>
      </c>
      <c r="B168" s="134"/>
      <c r="C168" s="134"/>
      <c r="D168" s="134"/>
      <c r="E168" s="134"/>
      <c r="F168" s="134"/>
      <c r="G168" s="134"/>
      <c r="H168" s="134"/>
      <c r="I168" s="134"/>
      <c r="J168"/>
      <c r="K168"/>
      <c r="L168"/>
    </row>
    <row r="169" spans="1:12">
      <c r="A169" s="169" t="s">
        <v>54</v>
      </c>
      <c r="B169" s="169"/>
      <c r="C169" s="169"/>
      <c r="D169" s="169"/>
      <c r="E169" s="169"/>
      <c r="F169" s="169"/>
      <c r="G169" s="169"/>
      <c r="H169" s="169"/>
      <c r="I169" s="169"/>
      <c r="J169"/>
      <c r="K169"/>
      <c r="L169"/>
    </row>
    <row r="170" spans="1:12" ht="18.75">
      <c r="A170" s="133" t="s">
        <v>139</v>
      </c>
      <c r="B170" s="133"/>
      <c r="C170" s="133"/>
      <c r="D170" s="133"/>
      <c r="E170" s="133"/>
      <c r="F170" s="133"/>
      <c r="G170" s="133"/>
      <c r="H170" s="184" t="s">
        <v>742</v>
      </c>
      <c r="I170" s="185"/>
    </row>
    <row r="171" spans="1:12">
      <c r="A171" s="215" t="s">
        <v>140</v>
      </c>
      <c r="B171" s="215"/>
      <c r="C171" s="215"/>
      <c r="D171" s="215"/>
      <c r="E171" s="215"/>
      <c r="F171" s="215"/>
      <c r="G171" s="215"/>
      <c r="H171" s="186"/>
      <c r="I171" s="187"/>
    </row>
    <row r="172" spans="1:12" ht="18.75">
      <c r="A172" s="220" t="s">
        <v>754</v>
      </c>
      <c r="B172" s="133" t="s">
        <v>107</v>
      </c>
      <c r="C172" s="133"/>
      <c r="D172" s="133" t="s">
        <v>109</v>
      </c>
      <c r="E172" s="133"/>
      <c r="F172" s="133" t="s">
        <v>111</v>
      </c>
      <c r="G172" s="133"/>
      <c r="H172" s="186"/>
      <c r="I172" s="187"/>
    </row>
    <row r="173" spans="1:12">
      <c r="A173" s="221"/>
      <c r="B173" s="215" t="s">
        <v>108</v>
      </c>
      <c r="C173" s="215"/>
      <c r="D173" s="215" t="s">
        <v>110</v>
      </c>
      <c r="E173" s="215"/>
      <c r="F173" s="215" t="s">
        <v>112</v>
      </c>
      <c r="G173" s="215"/>
      <c r="H173" s="188"/>
      <c r="I173" s="189"/>
    </row>
    <row r="174" spans="1:12" ht="18.75">
      <c r="A174" s="222"/>
      <c r="B174" s="87">
        <v>2024</v>
      </c>
      <c r="C174" s="99">
        <v>2023</v>
      </c>
      <c r="D174" s="87">
        <v>2024</v>
      </c>
      <c r="E174" s="99">
        <v>2023</v>
      </c>
      <c r="F174" s="87">
        <v>2024</v>
      </c>
      <c r="G174" s="99">
        <v>2023</v>
      </c>
      <c r="H174" s="87">
        <v>2024</v>
      </c>
      <c r="I174" s="87">
        <v>2023</v>
      </c>
    </row>
    <row r="175" spans="1:12" ht="18.75">
      <c r="A175" s="87" t="s">
        <v>150</v>
      </c>
      <c r="B175" s="178">
        <v>1339</v>
      </c>
      <c r="C175" s="190">
        <v>1129</v>
      </c>
      <c r="D175" s="178">
        <v>1296</v>
      </c>
      <c r="E175" s="190">
        <v>1152</v>
      </c>
      <c r="F175" s="178">
        <v>1302</v>
      </c>
      <c r="G175" s="190">
        <v>1300</v>
      </c>
      <c r="H175" s="178">
        <f>F175+D175+B175</f>
        <v>3937</v>
      </c>
      <c r="I175" s="191">
        <f>G175+E175+C175</f>
        <v>3581</v>
      </c>
    </row>
    <row r="176" spans="1:12" ht="17.100000000000001" customHeight="1">
      <c r="A176" s="89" t="s">
        <v>151</v>
      </c>
      <c r="B176" s="178"/>
      <c r="C176" s="190"/>
      <c r="D176" s="178"/>
      <c r="E176" s="190"/>
      <c r="F176" s="178"/>
      <c r="G176" s="190"/>
      <c r="H176" s="178"/>
      <c r="I176" s="191"/>
    </row>
    <row r="177" spans="1:12" ht="18.75">
      <c r="A177" s="87" t="s">
        <v>152</v>
      </c>
      <c r="B177" s="178">
        <v>1133</v>
      </c>
      <c r="C177" s="190">
        <v>1001</v>
      </c>
      <c r="D177" s="178">
        <v>1218</v>
      </c>
      <c r="E177" s="190">
        <v>1014</v>
      </c>
      <c r="F177" s="178">
        <v>1155</v>
      </c>
      <c r="G177" s="190">
        <v>1239</v>
      </c>
      <c r="H177" s="178">
        <f t="shared" ref="H177" si="54">F177+D177+B177</f>
        <v>3506</v>
      </c>
      <c r="I177" s="191">
        <f t="shared" ref="I177" si="55">G177+E177+C177</f>
        <v>3254</v>
      </c>
    </row>
    <row r="178" spans="1:12" ht="17.100000000000001" customHeight="1">
      <c r="A178" s="89" t="s">
        <v>153</v>
      </c>
      <c r="B178" s="178"/>
      <c r="C178" s="190"/>
      <c r="D178" s="178"/>
      <c r="E178" s="190"/>
      <c r="F178" s="178"/>
      <c r="G178" s="190"/>
      <c r="H178" s="178"/>
      <c r="I178" s="191"/>
    </row>
    <row r="179" spans="1:12" ht="18.75">
      <c r="A179" s="87" t="s">
        <v>154</v>
      </c>
      <c r="B179" s="139">
        <v>113</v>
      </c>
      <c r="C179" s="182">
        <v>116</v>
      </c>
      <c r="D179" s="139">
        <v>114</v>
      </c>
      <c r="E179" s="182">
        <v>100</v>
      </c>
      <c r="F179" s="139">
        <v>116</v>
      </c>
      <c r="G179" s="182">
        <v>110</v>
      </c>
      <c r="H179" s="178">
        <f t="shared" ref="H179" si="56">F179+D179+B179</f>
        <v>343</v>
      </c>
      <c r="I179" s="191">
        <f t="shared" ref="I179" si="57">G179+E179+C179</f>
        <v>326</v>
      </c>
    </row>
    <row r="180" spans="1:12" ht="17.100000000000001" customHeight="1">
      <c r="A180" s="89" t="s">
        <v>155</v>
      </c>
      <c r="B180" s="139"/>
      <c r="C180" s="182"/>
      <c r="D180" s="139"/>
      <c r="E180" s="182"/>
      <c r="F180" s="139"/>
      <c r="G180" s="182"/>
      <c r="H180" s="178"/>
      <c r="I180" s="191"/>
    </row>
    <row r="181" spans="1:12" ht="18.75">
      <c r="A181" s="87" t="s">
        <v>156</v>
      </c>
      <c r="B181" s="139">
        <v>8</v>
      </c>
      <c r="C181" s="182">
        <v>3</v>
      </c>
      <c r="D181" s="139">
        <v>1</v>
      </c>
      <c r="E181" s="182">
        <v>6</v>
      </c>
      <c r="F181" s="139">
        <v>2</v>
      </c>
      <c r="G181" s="182">
        <v>5</v>
      </c>
      <c r="H181" s="178">
        <f t="shared" ref="H181" si="58">F181+D181+B181</f>
        <v>11</v>
      </c>
      <c r="I181" s="191">
        <f t="shared" ref="I181" si="59">G181+E181+C181</f>
        <v>14</v>
      </c>
    </row>
    <row r="182" spans="1:12" ht="17.100000000000001" customHeight="1">
      <c r="A182" s="88" t="s">
        <v>157</v>
      </c>
      <c r="B182" s="139"/>
      <c r="C182" s="182"/>
      <c r="D182" s="139"/>
      <c r="E182" s="182"/>
      <c r="F182" s="139"/>
      <c r="G182" s="182"/>
      <c r="H182" s="178"/>
      <c r="I182" s="191"/>
    </row>
    <row r="183" spans="1:12" ht="18.75">
      <c r="A183" s="96" t="s">
        <v>97</v>
      </c>
      <c r="B183" s="178">
        <f t="shared" ref="B183:G183" si="60">SUM(B175:B182)</f>
        <v>2593</v>
      </c>
      <c r="C183" s="191">
        <f t="shared" si="60"/>
        <v>2249</v>
      </c>
      <c r="D183" s="178">
        <f t="shared" si="60"/>
        <v>2629</v>
      </c>
      <c r="E183" s="191">
        <f t="shared" si="60"/>
        <v>2272</v>
      </c>
      <c r="F183" s="178">
        <f t="shared" si="60"/>
        <v>2575</v>
      </c>
      <c r="G183" s="191">
        <f t="shared" si="60"/>
        <v>2654</v>
      </c>
      <c r="H183" s="178">
        <f t="shared" ref="H183" si="61">F183+D183+B183</f>
        <v>7797</v>
      </c>
      <c r="I183" s="191">
        <f t="shared" ref="I183" si="62">G183+E183+C183</f>
        <v>7175</v>
      </c>
    </row>
    <row r="184" spans="1:12" ht="17.100000000000001" customHeight="1">
      <c r="A184" s="89" t="s">
        <v>98</v>
      </c>
      <c r="B184" s="178"/>
      <c r="C184" s="191"/>
      <c r="D184" s="178"/>
      <c r="E184" s="191"/>
      <c r="F184" s="178"/>
      <c r="G184" s="191"/>
      <c r="H184" s="178"/>
      <c r="I184" s="191"/>
    </row>
    <row r="185" spans="1:12">
      <c r="A185" s="37" t="s">
        <v>144</v>
      </c>
      <c r="B185" s="38" t="s">
        <v>145</v>
      </c>
      <c r="C185" s="39" t="s">
        <v>145</v>
      </c>
      <c r="D185" s="39" t="s">
        <v>146</v>
      </c>
      <c r="E185" s="40" t="s">
        <v>147</v>
      </c>
      <c r="F185"/>
      <c r="G185"/>
      <c r="H185"/>
      <c r="I185"/>
      <c r="J185"/>
      <c r="K185"/>
      <c r="L185"/>
    </row>
    <row r="186" spans="1:12">
      <c r="A186" s="37"/>
      <c r="B186" s="38"/>
      <c r="C186" s="39"/>
      <c r="D186" s="39"/>
      <c r="E186" s="40"/>
      <c r="F186"/>
      <c r="G186"/>
      <c r="H186"/>
      <c r="I186"/>
      <c r="J186"/>
      <c r="K186"/>
      <c r="L186"/>
    </row>
    <row r="187" spans="1:12">
      <c r="A187" s="37"/>
      <c r="B187" s="38"/>
      <c r="C187" s="39"/>
      <c r="D187" s="39"/>
      <c r="E187" s="40"/>
      <c r="F187"/>
      <c r="G187"/>
      <c r="H187"/>
      <c r="I187"/>
      <c r="J187"/>
      <c r="K187"/>
      <c r="L187"/>
    </row>
    <row r="188" spans="1:12" ht="21.75">
      <c r="A188" s="134" t="s">
        <v>757</v>
      </c>
      <c r="B188" s="134"/>
      <c r="C188" s="134"/>
      <c r="D188" s="134"/>
      <c r="E188" s="134"/>
      <c r="F188" s="134"/>
      <c r="G188" s="134"/>
      <c r="H188" s="134"/>
      <c r="I188" s="134"/>
      <c r="J188"/>
      <c r="K188"/>
      <c r="L188"/>
    </row>
    <row r="189" spans="1:12" ht="21.75">
      <c r="A189" s="134" t="s">
        <v>18</v>
      </c>
      <c r="B189" s="134"/>
      <c r="C189" s="134"/>
      <c r="D189" s="134"/>
      <c r="E189" s="134"/>
      <c r="F189" s="134"/>
      <c r="G189" s="134"/>
      <c r="H189" s="134"/>
      <c r="I189" s="134"/>
      <c r="J189"/>
      <c r="K189"/>
      <c r="L189"/>
    </row>
    <row r="190" spans="1:12" ht="19.5" customHeight="1">
      <c r="A190" s="137" t="s">
        <v>55</v>
      </c>
      <c r="B190" s="137"/>
      <c r="C190" s="137"/>
      <c r="D190" s="137"/>
      <c r="E190" s="137"/>
      <c r="F190" s="137"/>
      <c r="G190" s="137"/>
      <c r="H190" s="137"/>
      <c r="I190" s="137"/>
      <c r="J190"/>
      <c r="K190"/>
      <c r="L190"/>
    </row>
    <row r="191" spans="1:12" ht="18.75">
      <c r="A191" s="133" t="s">
        <v>141</v>
      </c>
      <c r="B191" s="133"/>
      <c r="C191" s="133"/>
      <c r="D191" s="133"/>
      <c r="E191" s="133"/>
      <c r="F191" s="133"/>
      <c r="G191" s="133"/>
      <c r="H191" s="184" t="s">
        <v>742</v>
      </c>
      <c r="I191" s="185"/>
    </row>
    <row r="192" spans="1:12">
      <c r="A192" s="215" t="s">
        <v>142</v>
      </c>
      <c r="B192" s="215"/>
      <c r="C192" s="215"/>
      <c r="D192" s="215"/>
      <c r="E192" s="215"/>
      <c r="F192" s="215"/>
      <c r="G192" s="215"/>
      <c r="H192" s="186"/>
      <c r="I192" s="187"/>
    </row>
    <row r="193" spans="1:12" ht="18.75">
      <c r="A193" s="220" t="s">
        <v>754</v>
      </c>
      <c r="B193" s="133" t="s">
        <v>107</v>
      </c>
      <c r="C193" s="133"/>
      <c r="D193" s="133" t="s">
        <v>109</v>
      </c>
      <c r="E193" s="133"/>
      <c r="F193" s="133" t="s">
        <v>111</v>
      </c>
      <c r="G193" s="133"/>
      <c r="H193" s="186"/>
      <c r="I193" s="187"/>
    </row>
    <row r="194" spans="1:12">
      <c r="A194" s="221"/>
      <c r="B194" s="215" t="s">
        <v>108</v>
      </c>
      <c r="C194" s="215"/>
      <c r="D194" s="215" t="s">
        <v>110</v>
      </c>
      <c r="E194" s="215"/>
      <c r="F194" s="215" t="s">
        <v>112</v>
      </c>
      <c r="G194" s="215"/>
      <c r="H194" s="188"/>
      <c r="I194" s="189"/>
    </row>
    <row r="195" spans="1:12" ht="18.75">
      <c r="A195" s="222"/>
      <c r="B195" s="87">
        <v>2024</v>
      </c>
      <c r="C195" s="99">
        <v>2023</v>
      </c>
      <c r="D195" s="87">
        <v>2024</v>
      </c>
      <c r="E195" s="99">
        <v>2023</v>
      </c>
      <c r="F195" s="87">
        <v>2024</v>
      </c>
      <c r="G195" s="99">
        <v>2023</v>
      </c>
      <c r="H195" s="87">
        <v>2024</v>
      </c>
      <c r="I195" s="87">
        <v>2023</v>
      </c>
    </row>
    <row r="196" spans="1:12" ht="18.75">
      <c r="A196" s="87" t="s">
        <v>150</v>
      </c>
      <c r="B196" s="139">
        <v>33</v>
      </c>
      <c r="C196" s="182">
        <v>25</v>
      </c>
      <c r="D196" s="139">
        <v>32</v>
      </c>
      <c r="E196" s="182">
        <v>19</v>
      </c>
      <c r="F196" s="139">
        <v>17</v>
      </c>
      <c r="G196" s="182">
        <v>25</v>
      </c>
      <c r="H196" s="139">
        <f>F196+D196+B196</f>
        <v>82</v>
      </c>
      <c r="I196" s="138">
        <f>G196+E196+C196</f>
        <v>69</v>
      </c>
    </row>
    <row r="197" spans="1:12" ht="17.100000000000001" customHeight="1">
      <c r="A197" s="89" t="s">
        <v>151</v>
      </c>
      <c r="B197" s="139"/>
      <c r="C197" s="182"/>
      <c r="D197" s="139"/>
      <c r="E197" s="182"/>
      <c r="F197" s="139"/>
      <c r="G197" s="182"/>
      <c r="H197" s="139"/>
      <c r="I197" s="138"/>
    </row>
    <row r="198" spans="1:12" ht="18.75">
      <c r="A198" s="87" t="s">
        <v>152</v>
      </c>
      <c r="B198" s="139">
        <v>36</v>
      </c>
      <c r="C198" s="182">
        <v>24</v>
      </c>
      <c r="D198" s="139">
        <v>18</v>
      </c>
      <c r="E198" s="182">
        <v>38</v>
      </c>
      <c r="F198" s="139">
        <v>20</v>
      </c>
      <c r="G198" s="182">
        <v>22</v>
      </c>
      <c r="H198" s="139">
        <f t="shared" ref="H198:I198" si="63">F198+D198+B198</f>
        <v>74</v>
      </c>
      <c r="I198" s="138">
        <f t="shared" si="63"/>
        <v>84</v>
      </c>
    </row>
    <row r="199" spans="1:12" ht="17.100000000000001" customHeight="1">
      <c r="A199" s="89" t="s">
        <v>153</v>
      </c>
      <c r="B199" s="139"/>
      <c r="C199" s="182"/>
      <c r="D199" s="139"/>
      <c r="E199" s="182"/>
      <c r="F199" s="139"/>
      <c r="G199" s="182"/>
      <c r="H199" s="139"/>
      <c r="I199" s="138"/>
    </row>
    <row r="200" spans="1:12" ht="18.75">
      <c r="A200" s="87" t="s">
        <v>154</v>
      </c>
      <c r="B200" s="139">
        <v>3</v>
      </c>
      <c r="C200" s="182">
        <v>1</v>
      </c>
      <c r="D200" s="139">
        <v>2</v>
      </c>
      <c r="E200" s="182">
        <v>1</v>
      </c>
      <c r="F200" s="139">
        <v>1</v>
      </c>
      <c r="G200" s="182">
        <v>2</v>
      </c>
      <c r="H200" s="139">
        <f t="shared" ref="H200:I200" si="64">F200+D200+B200</f>
        <v>6</v>
      </c>
      <c r="I200" s="138">
        <f t="shared" si="64"/>
        <v>4</v>
      </c>
    </row>
    <row r="201" spans="1:12" ht="17.100000000000001" customHeight="1">
      <c r="A201" s="89" t="s">
        <v>155</v>
      </c>
      <c r="B201" s="139"/>
      <c r="C201" s="182"/>
      <c r="D201" s="139"/>
      <c r="E201" s="182"/>
      <c r="F201" s="139"/>
      <c r="G201" s="182"/>
      <c r="H201" s="139"/>
      <c r="I201" s="138"/>
    </row>
    <row r="202" spans="1:12" ht="18.75">
      <c r="A202" s="87" t="s">
        <v>156</v>
      </c>
      <c r="B202" s="139">
        <v>0</v>
      </c>
      <c r="C202" s="182">
        <v>0</v>
      </c>
      <c r="D202" s="139">
        <v>0</v>
      </c>
      <c r="E202" s="182">
        <v>1</v>
      </c>
      <c r="F202" s="139">
        <v>3</v>
      </c>
      <c r="G202" s="182">
        <v>0</v>
      </c>
      <c r="H202" s="139">
        <f t="shared" ref="H202:I202" si="65">F202+D202+B202</f>
        <v>3</v>
      </c>
      <c r="I202" s="138">
        <f t="shared" si="65"/>
        <v>1</v>
      </c>
    </row>
    <row r="203" spans="1:12" ht="17.100000000000001" customHeight="1">
      <c r="A203" s="88" t="s">
        <v>157</v>
      </c>
      <c r="B203" s="139"/>
      <c r="C203" s="182"/>
      <c r="D203" s="139"/>
      <c r="E203" s="182"/>
      <c r="F203" s="139"/>
      <c r="G203" s="182"/>
      <c r="H203" s="139"/>
      <c r="I203" s="138"/>
    </row>
    <row r="204" spans="1:12" ht="18.75">
      <c r="A204" s="96" t="s">
        <v>97</v>
      </c>
      <c r="B204" s="178">
        <f t="shared" ref="B204:G204" si="66">SUM(B196:B203)</f>
        <v>72</v>
      </c>
      <c r="C204" s="191">
        <f t="shared" si="66"/>
        <v>50</v>
      </c>
      <c r="D204" s="178">
        <f t="shared" si="66"/>
        <v>52</v>
      </c>
      <c r="E204" s="191">
        <f t="shared" si="66"/>
        <v>59</v>
      </c>
      <c r="F204" s="178">
        <f t="shared" si="66"/>
        <v>41</v>
      </c>
      <c r="G204" s="191">
        <f t="shared" si="66"/>
        <v>49</v>
      </c>
      <c r="H204" s="139">
        <f t="shared" ref="H204:I204" si="67">F204+D204+B204</f>
        <v>165</v>
      </c>
      <c r="I204" s="138">
        <f t="shared" si="67"/>
        <v>158</v>
      </c>
    </row>
    <row r="205" spans="1:12" ht="17.100000000000001" customHeight="1">
      <c r="A205" s="89" t="s">
        <v>98</v>
      </c>
      <c r="B205" s="178"/>
      <c r="C205" s="191"/>
      <c r="D205" s="178"/>
      <c r="E205" s="191"/>
      <c r="F205" s="178"/>
      <c r="G205" s="191"/>
      <c r="H205" s="139"/>
      <c r="I205" s="138"/>
    </row>
    <row r="206" spans="1:12">
      <c r="A206" s="37" t="s">
        <v>144</v>
      </c>
      <c r="B206" s="38" t="s">
        <v>145</v>
      </c>
      <c r="C206" s="39" t="s">
        <v>145</v>
      </c>
      <c r="D206" s="39" t="s">
        <v>146</v>
      </c>
      <c r="E206" s="40" t="s">
        <v>159</v>
      </c>
      <c r="F206"/>
      <c r="G206"/>
      <c r="H206"/>
      <c r="I206"/>
      <c r="J206"/>
      <c r="K206"/>
      <c r="L206"/>
    </row>
    <row r="207" spans="1:12">
      <c r="A207" s="20"/>
      <c r="B207"/>
      <c r="C207"/>
      <c r="D207"/>
      <c r="E207"/>
      <c r="F207"/>
      <c r="G207"/>
      <c r="H207"/>
      <c r="I207"/>
      <c r="J207"/>
      <c r="K207"/>
      <c r="L207"/>
    </row>
    <row r="208" spans="1:12" ht="21.75">
      <c r="A208" s="134" t="s">
        <v>160</v>
      </c>
      <c r="B208" s="134"/>
      <c r="C208" s="134"/>
      <c r="D208"/>
      <c r="E208"/>
      <c r="F208"/>
      <c r="G208"/>
      <c r="H208"/>
      <c r="I208"/>
      <c r="J208"/>
      <c r="K208"/>
      <c r="L208"/>
    </row>
    <row r="209" spans="1:12" ht="21.75">
      <c r="A209" s="134" t="s">
        <v>19</v>
      </c>
      <c r="B209" s="134"/>
      <c r="C209" s="134"/>
      <c r="D209"/>
      <c r="E209"/>
      <c r="F209"/>
      <c r="G209"/>
      <c r="H209"/>
      <c r="I209"/>
      <c r="J209"/>
      <c r="K209"/>
      <c r="L209"/>
    </row>
    <row r="210" spans="1:12">
      <c r="A210" s="135" t="s">
        <v>161</v>
      </c>
      <c r="B210" s="135"/>
      <c r="C210" s="135"/>
      <c r="D210"/>
      <c r="E210"/>
      <c r="F210"/>
      <c r="G210"/>
      <c r="H210"/>
      <c r="I210"/>
      <c r="J210"/>
      <c r="K210"/>
      <c r="L210"/>
    </row>
    <row r="211" spans="1:12">
      <c r="A211" s="41"/>
      <c r="B211"/>
      <c r="C211"/>
      <c r="D211"/>
      <c r="E211"/>
      <c r="F211"/>
      <c r="G211"/>
      <c r="H211"/>
      <c r="I211"/>
      <c r="J211"/>
      <c r="K211"/>
      <c r="L211"/>
    </row>
    <row r="212" spans="1:12" ht="18.600000000000001" customHeight="1">
      <c r="A212" s="128" t="s">
        <v>738</v>
      </c>
      <c r="B212" s="132" t="s">
        <v>162</v>
      </c>
      <c r="C212" s="132"/>
      <c r="D212"/>
      <c r="E212"/>
      <c r="F212"/>
      <c r="G212"/>
      <c r="H212"/>
      <c r="I212"/>
      <c r="J212"/>
      <c r="K212"/>
      <c r="L212"/>
    </row>
    <row r="213" spans="1:12">
      <c r="A213" s="129"/>
      <c r="B213" s="131" t="s">
        <v>163</v>
      </c>
      <c r="C213" s="131"/>
      <c r="D213"/>
      <c r="E213"/>
      <c r="F213"/>
      <c r="G213"/>
      <c r="H213"/>
      <c r="I213"/>
      <c r="J213"/>
      <c r="K213"/>
      <c r="L213"/>
    </row>
    <row r="214" spans="1:12" ht="18.75">
      <c r="A214" s="129"/>
      <c r="B214" s="87" t="s">
        <v>164</v>
      </c>
      <c r="C214" s="87" t="s">
        <v>133</v>
      </c>
      <c r="D214"/>
      <c r="E214"/>
      <c r="F214"/>
      <c r="G214"/>
      <c r="H214"/>
      <c r="I214"/>
      <c r="J214"/>
      <c r="K214"/>
      <c r="L214"/>
    </row>
    <row r="215" spans="1:12">
      <c r="A215" s="130"/>
      <c r="B215" s="89" t="s">
        <v>136</v>
      </c>
      <c r="C215" s="88" t="s">
        <v>134</v>
      </c>
      <c r="D215"/>
      <c r="E215"/>
      <c r="F215"/>
      <c r="G215"/>
      <c r="H215"/>
      <c r="I215"/>
      <c r="J215"/>
      <c r="K215"/>
      <c r="L215"/>
    </row>
    <row r="216" spans="1:12" ht="18.75">
      <c r="A216" s="87" t="s">
        <v>107</v>
      </c>
      <c r="B216" s="190">
        <v>5398</v>
      </c>
      <c r="C216" s="190">
        <v>4935</v>
      </c>
      <c r="D216"/>
      <c r="E216"/>
      <c r="F216"/>
      <c r="G216"/>
      <c r="H216"/>
      <c r="I216"/>
      <c r="J216"/>
      <c r="K216"/>
      <c r="L216"/>
    </row>
    <row r="217" spans="1:12">
      <c r="A217" s="88" t="s">
        <v>108</v>
      </c>
      <c r="B217" s="190"/>
      <c r="C217" s="190"/>
      <c r="D217"/>
      <c r="E217"/>
      <c r="F217"/>
      <c r="G217"/>
      <c r="H217"/>
      <c r="I217"/>
      <c r="J217"/>
      <c r="K217"/>
      <c r="L217"/>
    </row>
    <row r="218" spans="1:12" ht="18.75">
      <c r="A218" s="87" t="s">
        <v>109</v>
      </c>
      <c r="B218" s="190">
        <v>5846</v>
      </c>
      <c r="C218" s="190">
        <v>4786</v>
      </c>
      <c r="D218"/>
      <c r="E218"/>
      <c r="F218"/>
      <c r="G218"/>
      <c r="H218"/>
      <c r="I218"/>
      <c r="J218"/>
      <c r="K218"/>
      <c r="L218"/>
    </row>
    <row r="219" spans="1:12">
      <c r="A219" s="88" t="s">
        <v>110</v>
      </c>
      <c r="B219" s="190"/>
      <c r="C219" s="190"/>
      <c r="D219"/>
      <c r="E219"/>
      <c r="F219"/>
      <c r="G219"/>
      <c r="H219"/>
      <c r="I219"/>
      <c r="J219"/>
      <c r="K219"/>
      <c r="L219"/>
    </row>
    <row r="220" spans="1:12" ht="18.75">
      <c r="A220" s="87" t="s">
        <v>111</v>
      </c>
      <c r="B220" s="190">
        <v>6196</v>
      </c>
      <c r="C220" s="190">
        <v>5708</v>
      </c>
      <c r="D220"/>
      <c r="E220"/>
      <c r="F220"/>
      <c r="G220"/>
      <c r="H220"/>
      <c r="I220"/>
      <c r="J220"/>
      <c r="K220"/>
      <c r="L220"/>
    </row>
    <row r="221" spans="1:12">
      <c r="A221" s="88" t="s">
        <v>112</v>
      </c>
      <c r="B221" s="190"/>
      <c r="C221" s="190"/>
      <c r="D221"/>
      <c r="E221"/>
      <c r="F221"/>
      <c r="G221"/>
      <c r="H221"/>
      <c r="I221"/>
      <c r="J221"/>
      <c r="K221"/>
      <c r="L221"/>
    </row>
    <row r="222" spans="1:12" ht="18.75">
      <c r="A222" s="87" t="s">
        <v>97</v>
      </c>
      <c r="B222" s="178">
        <f>SUM(B216:B221)</f>
        <v>17440</v>
      </c>
      <c r="C222" s="178">
        <f>SUM(C216:C221)</f>
        <v>15429</v>
      </c>
      <c r="D222"/>
      <c r="E222"/>
      <c r="F222"/>
      <c r="G222"/>
      <c r="H222"/>
      <c r="I222"/>
      <c r="J222"/>
      <c r="K222"/>
      <c r="L222"/>
    </row>
    <row r="223" spans="1:12" ht="16.5" customHeight="1">
      <c r="A223" s="88" t="s">
        <v>98</v>
      </c>
      <c r="B223" s="178"/>
      <c r="C223" s="178"/>
      <c r="D223"/>
      <c r="E223"/>
      <c r="F223"/>
      <c r="G223"/>
      <c r="H223"/>
      <c r="I223"/>
      <c r="J223"/>
      <c r="K223"/>
      <c r="L223"/>
    </row>
    <row r="224" spans="1:12">
      <c r="A224" s="37" t="s">
        <v>144</v>
      </c>
      <c r="B224" s="38" t="s">
        <v>145</v>
      </c>
      <c r="C224" s="40" t="s">
        <v>147</v>
      </c>
      <c r="D224" s="39" t="s">
        <v>146</v>
      </c>
      <c r="F224"/>
      <c r="G224"/>
      <c r="H224"/>
      <c r="I224"/>
      <c r="J224"/>
      <c r="K224"/>
      <c r="L224"/>
    </row>
    <row r="225" spans="1:12">
      <c r="A225" s="37"/>
      <c r="B225" s="38"/>
      <c r="C225" s="40"/>
      <c r="D225" s="39"/>
      <c r="F225"/>
      <c r="G225"/>
      <c r="H225"/>
      <c r="I225"/>
      <c r="J225"/>
      <c r="K225"/>
      <c r="L225"/>
    </row>
    <row r="226" spans="1:12" ht="21.75">
      <c r="A226" s="134" t="s">
        <v>165</v>
      </c>
      <c r="B226" s="134"/>
      <c r="C226" s="134"/>
      <c r="D226" s="134"/>
      <c r="E226" s="134"/>
      <c r="F226" s="134"/>
      <c r="G226" s="134"/>
      <c r="H226" s="134"/>
      <c r="I226"/>
      <c r="J226"/>
      <c r="K226"/>
      <c r="L226"/>
    </row>
    <row r="227" spans="1:12" ht="21.75">
      <c r="A227" s="134" t="s">
        <v>758</v>
      </c>
      <c r="B227" s="134"/>
      <c r="C227" s="134"/>
      <c r="D227" s="134"/>
      <c r="E227" s="134"/>
      <c r="F227" s="134"/>
      <c r="G227" s="134"/>
      <c r="H227" s="134"/>
      <c r="I227"/>
      <c r="J227"/>
      <c r="K227"/>
      <c r="L227"/>
    </row>
    <row r="228" spans="1:12">
      <c r="A228" s="183" t="s">
        <v>56</v>
      </c>
      <c r="B228" s="183"/>
      <c r="C228" s="183"/>
      <c r="D228" s="183"/>
      <c r="E228" s="183"/>
      <c r="F228" s="183"/>
      <c r="G228" s="183"/>
      <c r="H228" s="183"/>
      <c r="I228"/>
      <c r="J228"/>
      <c r="K228"/>
      <c r="L228"/>
    </row>
    <row r="229" spans="1:12" ht="18.600000000000001" customHeight="1">
      <c r="A229" s="128" t="s">
        <v>739</v>
      </c>
      <c r="B229" s="128" t="s">
        <v>738</v>
      </c>
      <c r="C229" s="132" t="s">
        <v>149</v>
      </c>
      <c r="D229" s="132"/>
      <c r="E229" s="132"/>
      <c r="F229" s="132"/>
      <c r="G229" s="132"/>
      <c r="H229" s="132"/>
      <c r="I229"/>
      <c r="J229"/>
      <c r="K229"/>
      <c r="L229"/>
    </row>
    <row r="230" spans="1:12">
      <c r="A230" s="129"/>
      <c r="B230" s="129"/>
      <c r="C230" s="131" t="s">
        <v>166</v>
      </c>
      <c r="D230" s="131"/>
      <c r="E230" s="131"/>
      <c r="F230" s="131"/>
      <c r="G230" s="131"/>
      <c r="H230" s="131"/>
      <c r="I230"/>
      <c r="J230"/>
      <c r="K230"/>
      <c r="L230"/>
    </row>
    <row r="231" spans="1:12" ht="18.75">
      <c r="A231" s="129"/>
      <c r="B231" s="129"/>
      <c r="C231" s="87" t="s">
        <v>167</v>
      </c>
      <c r="D231" s="87" t="s">
        <v>168</v>
      </c>
      <c r="E231" s="87" t="s">
        <v>169</v>
      </c>
      <c r="F231" s="87" t="s">
        <v>170</v>
      </c>
      <c r="G231" s="87" t="s">
        <v>171</v>
      </c>
      <c r="H231" s="87" t="s">
        <v>97</v>
      </c>
      <c r="I231"/>
      <c r="J231"/>
      <c r="K231"/>
      <c r="L231"/>
    </row>
    <row r="232" spans="1:12">
      <c r="A232" s="130"/>
      <c r="B232" s="130"/>
      <c r="C232" s="88" t="s">
        <v>153</v>
      </c>
      <c r="D232" s="88" t="s">
        <v>155</v>
      </c>
      <c r="E232" s="88" t="s">
        <v>151</v>
      </c>
      <c r="F232" s="88" t="s">
        <v>157</v>
      </c>
      <c r="G232" s="88" t="s">
        <v>172</v>
      </c>
      <c r="H232" s="88" t="s">
        <v>98</v>
      </c>
      <c r="I232"/>
      <c r="J232"/>
      <c r="K232"/>
      <c r="L232"/>
    </row>
    <row r="233" spans="1:12" ht="18.75">
      <c r="A233" s="132">
        <v>2024</v>
      </c>
      <c r="B233" s="87" t="s">
        <v>107</v>
      </c>
      <c r="C233" s="170">
        <v>1525</v>
      </c>
      <c r="D233" s="162">
        <v>131</v>
      </c>
      <c r="E233" s="170">
        <v>1617</v>
      </c>
      <c r="F233" s="162">
        <v>9</v>
      </c>
      <c r="G233" s="162">
        <v>8</v>
      </c>
      <c r="H233" s="170">
        <f>SUM(C233:G234)</f>
        <v>3290</v>
      </c>
      <c r="I233"/>
      <c r="J233"/>
      <c r="K233"/>
      <c r="L233"/>
    </row>
    <row r="234" spans="1:12">
      <c r="A234" s="132"/>
      <c r="B234" s="88" t="s">
        <v>108</v>
      </c>
      <c r="C234" s="170"/>
      <c r="D234" s="162"/>
      <c r="E234" s="170"/>
      <c r="F234" s="162"/>
      <c r="G234" s="162"/>
      <c r="H234" s="170"/>
      <c r="I234"/>
      <c r="J234"/>
      <c r="K234"/>
      <c r="L234"/>
    </row>
    <row r="235" spans="1:12" ht="18.75">
      <c r="A235" s="132"/>
      <c r="B235" s="87" t="s">
        <v>109</v>
      </c>
      <c r="C235" s="170">
        <v>1577</v>
      </c>
      <c r="D235" s="162">
        <v>130</v>
      </c>
      <c r="E235" s="170">
        <v>1612</v>
      </c>
      <c r="F235" s="162">
        <v>6</v>
      </c>
      <c r="G235" s="162">
        <v>5</v>
      </c>
      <c r="H235" s="170">
        <f t="shared" ref="H235" si="68">SUM(C235:G236)</f>
        <v>3330</v>
      </c>
      <c r="I235"/>
      <c r="J235"/>
      <c r="K235"/>
      <c r="L235"/>
    </row>
    <row r="236" spans="1:12" ht="16.5" customHeight="1">
      <c r="A236" s="132"/>
      <c r="B236" s="88" t="s">
        <v>110</v>
      </c>
      <c r="C236" s="170"/>
      <c r="D236" s="162"/>
      <c r="E236" s="170"/>
      <c r="F236" s="162"/>
      <c r="G236" s="162"/>
      <c r="H236" s="170"/>
      <c r="I236"/>
      <c r="J236"/>
      <c r="K236"/>
      <c r="L236"/>
    </row>
    <row r="237" spans="1:12" ht="18.75">
      <c r="A237" s="132"/>
      <c r="B237" s="87" t="s">
        <v>111</v>
      </c>
      <c r="C237" s="170">
        <v>1530</v>
      </c>
      <c r="D237" s="162">
        <v>150</v>
      </c>
      <c r="E237" s="170">
        <v>1584</v>
      </c>
      <c r="F237" s="162">
        <v>7</v>
      </c>
      <c r="G237" s="162">
        <v>10</v>
      </c>
      <c r="H237" s="170">
        <f t="shared" ref="H237" si="69">SUM(C237:G238)</f>
        <v>3281</v>
      </c>
      <c r="I237"/>
      <c r="J237"/>
      <c r="K237"/>
      <c r="L237"/>
    </row>
    <row r="238" spans="1:12" ht="16.5" customHeight="1">
      <c r="A238" s="132"/>
      <c r="B238" s="88" t="s">
        <v>112</v>
      </c>
      <c r="C238" s="170"/>
      <c r="D238" s="162"/>
      <c r="E238" s="170"/>
      <c r="F238" s="162"/>
      <c r="G238" s="162"/>
      <c r="H238" s="170"/>
      <c r="I238"/>
      <c r="J238"/>
      <c r="K238"/>
      <c r="L238"/>
    </row>
    <row r="239" spans="1:12" ht="18.75">
      <c r="A239" s="132"/>
      <c r="B239" s="87" t="s">
        <v>97</v>
      </c>
      <c r="C239" s="178">
        <f>SUM(C233:C238)</f>
        <v>4632</v>
      </c>
      <c r="D239" s="178">
        <f t="shared" ref="D239:H239" si="70">SUM(D233:D238)</f>
        <v>411</v>
      </c>
      <c r="E239" s="178">
        <f t="shared" si="70"/>
        <v>4813</v>
      </c>
      <c r="F239" s="178">
        <f t="shared" si="70"/>
        <v>22</v>
      </c>
      <c r="G239" s="178">
        <f t="shared" si="70"/>
        <v>23</v>
      </c>
      <c r="H239" s="178">
        <f t="shared" si="70"/>
        <v>9901</v>
      </c>
      <c r="I239"/>
      <c r="J239"/>
      <c r="K239"/>
      <c r="L239"/>
    </row>
    <row r="240" spans="1:12" ht="16.5" customHeight="1">
      <c r="A240" s="132"/>
      <c r="B240" s="88" t="s">
        <v>98</v>
      </c>
      <c r="C240" s="178"/>
      <c r="D240" s="178"/>
      <c r="E240" s="178"/>
      <c r="F240" s="178"/>
      <c r="G240" s="178"/>
      <c r="H240" s="178"/>
      <c r="I240"/>
      <c r="J240"/>
      <c r="K240"/>
      <c r="L240"/>
    </row>
    <row r="241" spans="1:12" ht="18.75">
      <c r="A241" s="132">
        <v>2023</v>
      </c>
      <c r="B241" s="87" t="s">
        <v>107</v>
      </c>
      <c r="C241" s="170">
        <v>1912</v>
      </c>
      <c r="D241" s="162">
        <v>145</v>
      </c>
      <c r="E241" s="170">
        <v>1523</v>
      </c>
      <c r="F241" s="162">
        <v>8</v>
      </c>
      <c r="G241" s="177">
        <v>152</v>
      </c>
      <c r="H241" s="170">
        <f>SUM(C241:G242)</f>
        <v>3740</v>
      </c>
      <c r="I241"/>
      <c r="J241"/>
      <c r="K241"/>
      <c r="L241"/>
    </row>
    <row r="242" spans="1:12" ht="16.5" customHeight="1">
      <c r="A242" s="132"/>
      <c r="B242" s="88" t="s">
        <v>108</v>
      </c>
      <c r="C242" s="170"/>
      <c r="D242" s="162"/>
      <c r="E242" s="170"/>
      <c r="F242" s="162"/>
      <c r="G242" s="177"/>
      <c r="H242" s="170"/>
      <c r="I242"/>
      <c r="J242"/>
      <c r="K242"/>
      <c r="L242"/>
    </row>
    <row r="243" spans="1:12" ht="18.75">
      <c r="A243" s="132"/>
      <c r="B243" s="87" t="s">
        <v>109</v>
      </c>
      <c r="C243" s="170">
        <v>1918</v>
      </c>
      <c r="D243" s="162">
        <v>134</v>
      </c>
      <c r="E243" s="170">
        <v>1505</v>
      </c>
      <c r="F243" s="162">
        <v>7</v>
      </c>
      <c r="G243" s="177">
        <v>141</v>
      </c>
      <c r="H243" s="170">
        <f t="shared" ref="H243" si="71">SUM(C243:G244)</f>
        <v>3705</v>
      </c>
      <c r="I243"/>
      <c r="J243"/>
      <c r="K243"/>
      <c r="L243"/>
    </row>
    <row r="244" spans="1:12" ht="16.5" customHeight="1">
      <c r="A244" s="132"/>
      <c r="B244" s="88" t="s">
        <v>110</v>
      </c>
      <c r="C244" s="170"/>
      <c r="D244" s="162"/>
      <c r="E244" s="170"/>
      <c r="F244" s="162"/>
      <c r="G244" s="177"/>
      <c r="H244" s="170"/>
      <c r="I244"/>
      <c r="J244"/>
      <c r="K244"/>
      <c r="L244"/>
    </row>
    <row r="245" spans="1:12" ht="18.75">
      <c r="A245" s="132"/>
      <c r="B245" s="87" t="s">
        <v>111</v>
      </c>
      <c r="C245" s="170">
        <v>2203</v>
      </c>
      <c r="D245" s="162">
        <v>139</v>
      </c>
      <c r="E245" s="170">
        <v>1689</v>
      </c>
      <c r="F245" s="162">
        <v>8</v>
      </c>
      <c r="G245" s="177">
        <v>157</v>
      </c>
      <c r="H245" s="170">
        <f t="shared" ref="H245" si="72">SUM(C245:G246)</f>
        <v>4196</v>
      </c>
      <c r="I245"/>
      <c r="J245"/>
      <c r="K245"/>
      <c r="L245"/>
    </row>
    <row r="246" spans="1:12" ht="16.5" customHeight="1">
      <c r="A246" s="132"/>
      <c r="B246" s="88" t="s">
        <v>112</v>
      </c>
      <c r="C246" s="170"/>
      <c r="D246" s="162"/>
      <c r="E246" s="170"/>
      <c r="F246" s="162"/>
      <c r="G246" s="177"/>
      <c r="H246" s="170"/>
      <c r="I246"/>
      <c r="J246"/>
      <c r="K246"/>
      <c r="L246"/>
    </row>
    <row r="247" spans="1:12" ht="18.75">
      <c r="A247" s="132"/>
      <c r="B247" s="87" t="s">
        <v>97</v>
      </c>
      <c r="C247" s="178">
        <f>SUM(C241:C246)</f>
        <v>6033</v>
      </c>
      <c r="D247" s="178">
        <f t="shared" ref="D247" si="73">SUM(D241:D246)</f>
        <v>418</v>
      </c>
      <c r="E247" s="178">
        <f t="shared" ref="E247" si="74">SUM(E241:E246)</f>
        <v>4717</v>
      </c>
      <c r="F247" s="178">
        <f t="shared" ref="F247" si="75">SUM(F241:F246)</f>
        <v>23</v>
      </c>
      <c r="G247" s="178">
        <f t="shared" ref="G247" si="76">SUM(G241:G246)</f>
        <v>450</v>
      </c>
      <c r="H247" s="178">
        <f t="shared" ref="H247" si="77">SUM(H241:H246)</f>
        <v>11641</v>
      </c>
      <c r="I247"/>
      <c r="J247"/>
      <c r="K247"/>
      <c r="L247"/>
    </row>
    <row r="248" spans="1:12" ht="16.5" customHeight="1">
      <c r="A248" s="132"/>
      <c r="B248" s="88" t="s">
        <v>98</v>
      </c>
      <c r="C248" s="178"/>
      <c r="D248" s="178"/>
      <c r="E248" s="178"/>
      <c r="F248" s="178"/>
      <c r="G248" s="178"/>
      <c r="H248" s="178"/>
      <c r="I248"/>
      <c r="J248"/>
      <c r="K248"/>
      <c r="L248"/>
    </row>
    <row r="249" spans="1:12">
      <c r="A249" s="45" t="s">
        <v>759</v>
      </c>
      <c r="B249"/>
      <c r="C249"/>
      <c r="D249"/>
      <c r="E249"/>
      <c r="F249"/>
      <c r="G249"/>
      <c r="H249"/>
      <c r="I249"/>
      <c r="J249"/>
      <c r="K249"/>
      <c r="L249"/>
    </row>
    <row r="250" spans="1:12">
      <c r="A250" s="14"/>
      <c r="B250"/>
      <c r="C250"/>
      <c r="D250"/>
      <c r="E250"/>
      <c r="F250"/>
      <c r="G250"/>
      <c r="H250"/>
      <c r="I250"/>
      <c r="J250"/>
      <c r="K250"/>
      <c r="L250"/>
    </row>
    <row r="251" spans="1:12">
      <c r="A251" s="13"/>
      <c r="B251"/>
      <c r="C251"/>
      <c r="D251"/>
      <c r="E251"/>
      <c r="F251"/>
      <c r="G251"/>
      <c r="H251"/>
      <c r="I251"/>
      <c r="J251"/>
      <c r="K251"/>
      <c r="L251"/>
    </row>
    <row r="252" spans="1:12">
      <c r="A252" s="43"/>
      <c r="B252"/>
      <c r="C252"/>
      <c r="D252"/>
      <c r="E252"/>
      <c r="F252"/>
      <c r="G252"/>
      <c r="H252"/>
      <c r="I252"/>
      <c r="J252"/>
      <c r="K252"/>
      <c r="L252"/>
    </row>
    <row r="253" spans="1:12" ht="21.75">
      <c r="A253" s="136" t="s">
        <v>173</v>
      </c>
      <c r="B253" s="136"/>
      <c r="C253" s="136"/>
      <c r="D253" s="136"/>
      <c r="E253" s="136"/>
      <c r="F253" s="136"/>
      <c r="G253"/>
      <c r="H253"/>
      <c r="I253"/>
      <c r="J253"/>
      <c r="K253"/>
      <c r="L253"/>
    </row>
    <row r="254" spans="1:12" ht="21.75">
      <c r="A254" s="142" t="s">
        <v>174</v>
      </c>
      <c r="B254" s="142"/>
      <c r="C254" s="142"/>
      <c r="D254" s="142"/>
      <c r="E254" s="142"/>
      <c r="F254" s="142"/>
      <c r="G254"/>
      <c r="H254"/>
      <c r="I254"/>
      <c r="J254"/>
      <c r="K254"/>
      <c r="L254"/>
    </row>
    <row r="255" spans="1:12">
      <c r="A255" s="164" t="s">
        <v>175</v>
      </c>
      <c r="B255" s="164"/>
      <c r="C255" s="164"/>
      <c r="D255" s="164"/>
      <c r="E255" s="164"/>
      <c r="F255" s="164"/>
      <c r="G255"/>
      <c r="H255"/>
      <c r="I255"/>
      <c r="J255"/>
      <c r="K255"/>
      <c r="L255"/>
    </row>
    <row r="256" spans="1:12" ht="18.600000000000001" customHeight="1">
      <c r="A256" s="159" t="s">
        <v>179</v>
      </c>
      <c r="B256" s="176" t="s">
        <v>177</v>
      </c>
      <c r="C256" s="176"/>
      <c r="D256" s="176"/>
      <c r="E256" s="176"/>
      <c r="F256" s="175" t="s">
        <v>176</v>
      </c>
      <c r="L256"/>
    </row>
    <row r="257" spans="1:12" ht="17.100000000000001" customHeight="1">
      <c r="A257" s="160"/>
      <c r="B257" s="175" t="s">
        <v>178</v>
      </c>
      <c r="C257" s="175"/>
      <c r="D257" s="175"/>
      <c r="E257" s="175"/>
      <c r="F257" s="175"/>
      <c r="L257"/>
    </row>
    <row r="258" spans="1:12" ht="18.75">
      <c r="A258" s="160"/>
      <c r="B258" s="96" t="s">
        <v>107</v>
      </c>
      <c r="C258" s="96" t="s">
        <v>109</v>
      </c>
      <c r="D258" s="96" t="s">
        <v>111</v>
      </c>
      <c r="E258" s="96" t="s">
        <v>143</v>
      </c>
      <c r="F258" s="175"/>
      <c r="L258"/>
    </row>
    <row r="259" spans="1:12" ht="17.100000000000001" customHeight="1">
      <c r="A259" s="161"/>
      <c r="B259" s="89" t="s">
        <v>108</v>
      </c>
      <c r="C259" s="89" t="s">
        <v>110</v>
      </c>
      <c r="D259" s="89" t="s">
        <v>112</v>
      </c>
      <c r="E259" s="89" t="s">
        <v>98</v>
      </c>
      <c r="F259" s="175"/>
      <c r="L259"/>
    </row>
    <row r="260" spans="1:12" ht="18.75">
      <c r="A260" s="96" t="s">
        <v>181</v>
      </c>
      <c r="B260" s="102">
        <v>0</v>
      </c>
      <c r="C260" s="102">
        <v>0</v>
      </c>
      <c r="D260" s="102">
        <v>0</v>
      </c>
      <c r="E260" s="102">
        <v>0</v>
      </c>
      <c r="F260" s="89" t="s">
        <v>180</v>
      </c>
      <c r="L260"/>
    </row>
    <row r="261" spans="1:12" ht="18.75">
      <c r="A261" s="96" t="s">
        <v>183</v>
      </c>
      <c r="B261" s="102">
        <v>786</v>
      </c>
      <c r="C261" s="102">
        <v>844</v>
      </c>
      <c r="D261" s="102">
        <v>772</v>
      </c>
      <c r="E261" s="101">
        <v>2402</v>
      </c>
      <c r="F261" s="89" t="s">
        <v>182</v>
      </c>
      <c r="L261"/>
    </row>
    <row r="262" spans="1:12" ht="16.5" customHeight="1">
      <c r="A262" s="96" t="s">
        <v>185</v>
      </c>
      <c r="B262" s="102">
        <v>1</v>
      </c>
      <c r="C262" s="102">
        <v>0</v>
      </c>
      <c r="D262" s="102">
        <v>0</v>
      </c>
      <c r="E262" s="102">
        <v>1</v>
      </c>
      <c r="F262" s="105" t="s">
        <v>184</v>
      </c>
      <c r="L262"/>
    </row>
    <row r="263" spans="1:12" ht="18.75">
      <c r="A263" s="96" t="s">
        <v>187</v>
      </c>
      <c r="B263" s="102">
        <v>0</v>
      </c>
      <c r="C263" s="102">
        <v>0</v>
      </c>
      <c r="D263" s="102">
        <v>0</v>
      </c>
      <c r="E263" s="102">
        <v>0</v>
      </c>
      <c r="F263" s="89" t="s">
        <v>186</v>
      </c>
      <c r="L263"/>
    </row>
    <row r="264" spans="1:12" ht="18.75">
      <c r="A264" s="96" t="s">
        <v>189</v>
      </c>
      <c r="B264" s="102">
        <v>32</v>
      </c>
      <c r="C264" s="102">
        <v>30</v>
      </c>
      <c r="D264" s="102">
        <v>35</v>
      </c>
      <c r="E264" s="102">
        <v>97</v>
      </c>
      <c r="F264" s="89" t="s">
        <v>188</v>
      </c>
      <c r="L264"/>
    </row>
    <row r="265" spans="1:12" ht="18.75">
      <c r="A265" s="96" t="s">
        <v>191</v>
      </c>
      <c r="B265" s="102">
        <v>11</v>
      </c>
      <c r="C265" s="102">
        <v>8</v>
      </c>
      <c r="D265" s="102">
        <v>12</v>
      </c>
      <c r="E265" s="102">
        <v>31</v>
      </c>
      <c r="F265" s="89" t="s">
        <v>190</v>
      </c>
      <c r="L265"/>
    </row>
    <row r="266" spans="1:12" ht="16.5" customHeight="1">
      <c r="A266" s="96" t="s">
        <v>193</v>
      </c>
      <c r="B266" s="102">
        <v>0</v>
      </c>
      <c r="C266" s="102">
        <v>0</v>
      </c>
      <c r="D266" s="102">
        <v>0</v>
      </c>
      <c r="E266" s="102">
        <v>0</v>
      </c>
      <c r="F266" s="89" t="s">
        <v>192</v>
      </c>
      <c r="L266"/>
    </row>
    <row r="267" spans="1:12" ht="18.75">
      <c r="A267" s="96" t="s">
        <v>195</v>
      </c>
      <c r="B267" s="102">
        <v>10</v>
      </c>
      <c r="C267" s="102">
        <v>9</v>
      </c>
      <c r="D267" s="102">
        <v>19</v>
      </c>
      <c r="E267" s="102">
        <v>38</v>
      </c>
      <c r="F267" s="89" t="s">
        <v>194</v>
      </c>
      <c r="L267"/>
    </row>
    <row r="268" spans="1:12" ht="18.75">
      <c r="A268" s="96" t="s">
        <v>197</v>
      </c>
      <c r="B268" s="102">
        <v>0</v>
      </c>
      <c r="C268" s="102">
        <v>0</v>
      </c>
      <c r="D268" s="102">
        <v>0</v>
      </c>
      <c r="E268" s="102">
        <v>0</v>
      </c>
      <c r="F268" s="89" t="s">
        <v>196</v>
      </c>
      <c r="L268"/>
    </row>
    <row r="269" spans="1:12" ht="18.75">
      <c r="A269" s="96" t="s">
        <v>199</v>
      </c>
      <c r="B269" s="102">
        <v>0</v>
      </c>
      <c r="C269" s="102">
        <v>0</v>
      </c>
      <c r="D269" s="102">
        <v>0</v>
      </c>
      <c r="E269" s="102">
        <v>0</v>
      </c>
      <c r="F269" s="89" t="s">
        <v>198</v>
      </c>
      <c r="L269"/>
    </row>
    <row r="270" spans="1:12" ht="18.75">
      <c r="A270" s="96" t="s">
        <v>201</v>
      </c>
      <c r="B270" s="102">
        <v>5</v>
      </c>
      <c r="C270" s="102">
        <v>2</v>
      </c>
      <c r="D270" s="102">
        <v>9</v>
      </c>
      <c r="E270" s="102">
        <v>16</v>
      </c>
      <c r="F270" s="89" t="s">
        <v>200</v>
      </c>
      <c r="L270"/>
    </row>
    <row r="271" spans="1:12" ht="18.75">
      <c r="A271" s="96" t="s">
        <v>203</v>
      </c>
      <c r="B271" s="102">
        <v>2</v>
      </c>
      <c r="C271" s="102">
        <v>1</v>
      </c>
      <c r="D271" s="102">
        <v>0</v>
      </c>
      <c r="E271" s="102">
        <v>3</v>
      </c>
      <c r="F271" s="89" t="s">
        <v>202</v>
      </c>
      <c r="L271"/>
    </row>
    <row r="272" spans="1:12" ht="18.75">
      <c r="A272" s="96" t="s">
        <v>205</v>
      </c>
      <c r="B272" s="102">
        <v>0</v>
      </c>
      <c r="C272" s="102">
        <v>0</v>
      </c>
      <c r="D272" s="102">
        <v>0</v>
      </c>
      <c r="E272" s="102">
        <v>0</v>
      </c>
      <c r="F272" s="89" t="s">
        <v>204</v>
      </c>
      <c r="L272"/>
    </row>
    <row r="273" spans="1:12" ht="25.5">
      <c r="A273" s="96" t="s">
        <v>207</v>
      </c>
      <c r="B273" s="102">
        <v>0</v>
      </c>
      <c r="C273" s="102">
        <v>0</v>
      </c>
      <c r="D273" s="102">
        <v>0</v>
      </c>
      <c r="E273" s="102">
        <v>0</v>
      </c>
      <c r="F273" s="89" t="s">
        <v>206</v>
      </c>
      <c r="L273"/>
    </row>
    <row r="274" spans="1:12" ht="16.5" customHeight="1">
      <c r="A274" s="96" t="s">
        <v>209</v>
      </c>
      <c r="B274" s="102">
        <v>450</v>
      </c>
      <c r="C274" s="102">
        <v>455</v>
      </c>
      <c r="D274" s="102">
        <v>478</v>
      </c>
      <c r="E274" s="101">
        <v>1383</v>
      </c>
      <c r="F274" s="89" t="s">
        <v>208</v>
      </c>
      <c r="L274"/>
    </row>
    <row r="275" spans="1:12" ht="18.75">
      <c r="A275" s="96" t="s">
        <v>211</v>
      </c>
      <c r="B275" s="102">
        <v>0</v>
      </c>
      <c r="C275" s="102">
        <v>0</v>
      </c>
      <c r="D275" s="102">
        <v>0</v>
      </c>
      <c r="E275" s="102">
        <v>0</v>
      </c>
      <c r="F275" s="89" t="s">
        <v>210</v>
      </c>
      <c r="L275"/>
    </row>
    <row r="276" spans="1:12" ht="18.75">
      <c r="A276" s="96" t="s">
        <v>760</v>
      </c>
      <c r="B276" s="102">
        <v>68</v>
      </c>
      <c r="C276" s="102">
        <v>65</v>
      </c>
      <c r="D276" s="102">
        <v>69</v>
      </c>
      <c r="E276" s="102">
        <v>202</v>
      </c>
      <c r="F276" s="89" t="s">
        <v>212</v>
      </c>
      <c r="L276"/>
    </row>
    <row r="277" spans="1:12" ht="18.75">
      <c r="A277" s="96" t="s">
        <v>214</v>
      </c>
      <c r="B277" s="102">
        <v>21</v>
      </c>
      <c r="C277" s="102">
        <v>24</v>
      </c>
      <c r="D277" s="102">
        <v>14</v>
      </c>
      <c r="E277" s="102">
        <v>59</v>
      </c>
      <c r="F277" s="89" t="s">
        <v>213</v>
      </c>
      <c r="L277"/>
    </row>
    <row r="278" spans="1:12" ht="16.5" customHeight="1">
      <c r="A278" s="96" t="s">
        <v>216</v>
      </c>
      <c r="B278" s="102">
        <v>0</v>
      </c>
      <c r="C278" s="102">
        <v>0</v>
      </c>
      <c r="D278" s="102">
        <v>0</v>
      </c>
      <c r="E278" s="102">
        <v>0</v>
      </c>
      <c r="F278" s="89" t="s">
        <v>215</v>
      </c>
      <c r="L278"/>
    </row>
    <row r="279" spans="1:12" ht="18.75">
      <c r="A279" s="96" t="s">
        <v>218</v>
      </c>
      <c r="B279" s="102">
        <v>139</v>
      </c>
      <c r="C279" s="102">
        <v>138</v>
      </c>
      <c r="D279" s="102">
        <v>122</v>
      </c>
      <c r="E279" s="102">
        <v>399</v>
      </c>
      <c r="F279" s="89" t="s">
        <v>217</v>
      </c>
      <c r="L279"/>
    </row>
    <row r="280" spans="1:12" ht="18.75">
      <c r="A280" s="96" t="s">
        <v>220</v>
      </c>
      <c r="B280" s="102">
        <v>0</v>
      </c>
      <c r="C280" s="102">
        <v>1</v>
      </c>
      <c r="D280" s="102">
        <v>0</v>
      </c>
      <c r="E280" s="102">
        <v>1</v>
      </c>
      <c r="F280" s="89" t="s">
        <v>219</v>
      </c>
      <c r="L280"/>
    </row>
    <row r="281" spans="1:12" ht="16.5" customHeight="1">
      <c r="A281" s="87" t="s">
        <v>221</v>
      </c>
      <c r="B281" s="125">
        <f>SUM(B260:B280)</f>
        <v>1525</v>
      </c>
      <c r="C281" s="125">
        <f t="shared" ref="C281" si="78">SUM(C260:C280)</f>
        <v>1577</v>
      </c>
      <c r="D281" s="125">
        <f t="shared" ref="D281" si="79">SUM(D260:D280)</f>
        <v>1530</v>
      </c>
      <c r="E281" s="125">
        <f t="shared" ref="E281" si="80">SUM(E260:E280)</f>
        <v>4632</v>
      </c>
      <c r="F281" s="89" t="s">
        <v>98</v>
      </c>
      <c r="L281"/>
    </row>
    <row r="282" spans="1:12">
      <c r="A282" s="45" t="s">
        <v>759</v>
      </c>
      <c r="B282"/>
      <c r="C282"/>
      <c r="D282"/>
      <c r="E282"/>
      <c r="F282"/>
      <c r="G282"/>
      <c r="H282"/>
      <c r="I282"/>
      <c r="J282"/>
      <c r="K282"/>
      <c r="L282"/>
    </row>
    <row r="283" spans="1:12" ht="21.75">
      <c r="A283" s="44"/>
      <c r="F283"/>
      <c r="G283"/>
      <c r="H283"/>
      <c r="I283"/>
      <c r="J283"/>
      <c r="K283"/>
      <c r="L283"/>
    </row>
    <row r="284" spans="1:12" ht="21.75">
      <c r="A284" s="44"/>
      <c r="F284"/>
      <c r="G284"/>
      <c r="H284"/>
      <c r="I284"/>
      <c r="J284"/>
      <c r="K284"/>
      <c r="L284"/>
    </row>
    <row r="285" spans="1:12" ht="21.75">
      <c r="A285" s="136" t="s">
        <v>222</v>
      </c>
      <c r="B285" s="136"/>
      <c r="C285" s="136"/>
      <c r="D285" s="136"/>
      <c r="E285" s="136"/>
      <c r="F285" s="136"/>
      <c r="G285"/>
      <c r="H285"/>
      <c r="I285"/>
      <c r="J285"/>
      <c r="K285"/>
      <c r="L285"/>
    </row>
    <row r="286" spans="1:12" ht="21.75">
      <c r="A286" s="142" t="s">
        <v>223</v>
      </c>
      <c r="B286" s="142"/>
      <c r="C286" s="142"/>
      <c r="D286" s="142"/>
      <c r="E286" s="142"/>
      <c r="F286" s="142"/>
      <c r="G286"/>
      <c r="H286"/>
      <c r="I286"/>
      <c r="J286"/>
      <c r="K286"/>
      <c r="L286"/>
    </row>
    <row r="287" spans="1:12">
      <c r="A287" s="143" t="s">
        <v>224</v>
      </c>
      <c r="B287" s="143"/>
      <c r="C287" s="143"/>
      <c r="D287" s="143"/>
      <c r="E287" s="143"/>
      <c r="F287" s="143"/>
      <c r="G287"/>
      <c r="H287"/>
      <c r="I287"/>
      <c r="J287"/>
      <c r="K287"/>
      <c r="L287"/>
    </row>
    <row r="288" spans="1:12" ht="18.600000000000001" customHeight="1">
      <c r="A288" s="159" t="s">
        <v>179</v>
      </c>
      <c r="B288" s="176" t="s">
        <v>225</v>
      </c>
      <c r="C288" s="176"/>
      <c r="D288" s="176"/>
      <c r="E288" s="176"/>
      <c r="F288" s="175" t="s">
        <v>176</v>
      </c>
      <c r="L288"/>
    </row>
    <row r="289" spans="1:12" ht="16.5" customHeight="1">
      <c r="A289" s="160"/>
      <c r="B289" s="175" t="s">
        <v>226</v>
      </c>
      <c r="C289" s="175"/>
      <c r="D289" s="175"/>
      <c r="E289" s="175"/>
      <c r="F289" s="175"/>
      <c r="L289"/>
    </row>
    <row r="290" spans="1:12" ht="18.75">
      <c r="A290" s="160"/>
      <c r="B290" s="96" t="s">
        <v>107</v>
      </c>
      <c r="C290" s="96" t="s">
        <v>109</v>
      </c>
      <c r="D290" s="96" t="s">
        <v>111</v>
      </c>
      <c r="E290" s="96" t="s">
        <v>143</v>
      </c>
      <c r="F290" s="175"/>
      <c r="L290"/>
    </row>
    <row r="291" spans="1:12" ht="17.100000000000001" customHeight="1">
      <c r="A291" s="161"/>
      <c r="B291" s="89" t="s">
        <v>108</v>
      </c>
      <c r="C291" s="89" t="s">
        <v>110</v>
      </c>
      <c r="D291" s="89" t="s">
        <v>112</v>
      </c>
      <c r="E291" s="89" t="s">
        <v>98</v>
      </c>
      <c r="F291" s="175"/>
      <c r="L291"/>
    </row>
    <row r="292" spans="1:12" ht="18.75">
      <c r="A292" s="96" t="s">
        <v>181</v>
      </c>
      <c r="B292" s="102">
        <v>0</v>
      </c>
      <c r="C292" s="102">
        <v>0</v>
      </c>
      <c r="D292" s="102">
        <v>0</v>
      </c>
      <c r="E292" s="102">
        <v>0</v>
      </c>
      <c r="F292" s="89" t="s">
        <v>180</v>
      </c>
      <c r="L292"/>
    </row>
    <row r="293" spans="1:12" ht="18.75">
      <c r="A293" s="96" t="s">
        <v>183</v>
      </c>
      <c r="B293" s="102">
        <v>101</v>
      </c>
      <c r="C293" s="102">
        <v>104</v>
      </c>
      <c r="D293" s="102">
        <v>101</v>
      </c>
      <c r="E293" s="102">
        <v>306</v>
      </c>
      <c r="F293" s="89" t="s">
        <v>182</v>
      </c>
      <c r="L293"/>
    </row>
    <row r="294" spans="1:12" ht="16.5" customHeight="1">
      <c r="A294" s="96" t="s">
        <v>185</v>
      </c>
      <c r="B294" s="102">
        <v>0</v>
      </c>
      <c r="C294" s="102">
        <v>0</v>
      </c>
      <c r="D294" s="102">
        <v>0</v>
      </c>
      <c r="E294" s="102">
        <v>0</v>
      </c>
      <c r="F294" s="89" t="s">
        <v>184</v>
      </c>
      <c r="L294"/>
    </row>
    <row r="295" spans="1:12" ht="18.75">
      <c r="A295" s="96" t="s">
        <v>187</v>
      </c>
      <c r="B295" s="102">
        <v>0</v>
      </c>
      <c r="C295" s="102">
        <v>0</v>
      </c>
      <c r="D295" s="102">
        <v>0</v>
      </c>
      <c r="E295" s="102">
        <v>0</v>
      </c>
      <c r="F295" s="89" t="s">
        <v>186</v>
      </c>
      <c r="L295"/>
    </row>
    <row r="296" spans="1:12" ht="18.75">
      <c r="A296" s="96" t="s">
        <v>189</v>
      </c>
      <c r="B296" s="102">
        <v>4</v>
      </c>
      <c r="C296" s="102">
        <v>1</v>
      </c>
      <c r="D296" s="102">
        <v>7</v>
      </c>
      <c r="E296" s="102">
        <v>12</v>
      </c>
      <c r="F296" s="89" t="s">
        <v>188</v>
      </c>
      <c r="L296"/>
    </row>
    <row r="297" spans="1:12" ht="18.75">
      <c r="A297" s="96" t="s">
        <v>191</v>
      </c>
      <c r="B297" s="102">
        <v>0</v>
      </c>
      <c r="C297" s="102">
        <v>0</v>
      </c>
      <c r="D297" s="102">
        <v>0</v>
      </c>
      <c r="E297" s="102">
        <v>0</v>
      </c>
      <c r="F297" s="89" t="s">
        <v>190</v>
      </c>
      <c r="L297"/>
    </row>
    <row r="298" spans="1:12" ht="16.5" customHeight="1">
      <c r="A298" s="96" t="s">
        <v>193</v>
      </c>
      <c r="B298" s="102">
        <v>0</v>
      </c>
      <c r="C298" s="102">
        <v>0</v>
      </c>
      <c r="D298" s="102">
        <v>0</v>
      </c>
      <c r="E298" s="102">
        <v>0</v>
      </c>
      <c r="F298" s="89" t="s">
        <v>192</v>
      </c>
      <c r="L298"/>
    </row>
    <row r="299" spans="1:12" ht="18.75">
      <c r="A299" s="96" t="s">
        <v>195</v>
      </c>
      <c r="B299" s="102">
        <v>0</v>
      </c>
      <c r="C299" s="102">
        <v>0</v>
      </c>
      <c r="D299" s="102">
        <v>0</v>
      </c>
      <c r="E299" s="102">
        <v>0</v>
      </c>
      <c r="F299" s="89" t="s">
        <v>194</v>
      </c>
      <c r="L299"/>
    </row>
    <row r="300" spans="1:12" ht="18.75">
      <c r="A300" s="96" t="s">
        <v>197</v>
      </c>
      <c r="B300" s="102">
        <v>0</v>
      </c>
      <c r="C300" s="102">
        <v>0</v>
      </c>
      <c r="D300" s="102">
        <v>0</v>
      </c>
      <c r="E300" s="102">
        <v>0</v>
      </c>
      <c r="F300" s="89" t="s">
        <v>196</v>
      </c>
      <c r="L300"/>
    </row>
    <row r="301" spans="1:12" ht="18.75">
      <c r="A301" s="96" t="s">
        <v>199</v>
      </c>
      <c r="B301" s="102">
        <v>1</v>
      </c>
      <c r="C301" s="102">
        <v>0</v>
      </c>
      <c r="D301" s="102">
        <v>0</v>
      </c>
      <c r="E301" s="102">
        <v>1</v>
      </c>
      <c r="F301" s="89" t="s">
        <v>198</v>
      </c>
      <c r="L301"/>
    </row>
    <row r="302" spans="1:12" ht="18.75">
      <c r="A302" s="96" t="s">
        <v>201</v>
      </c>
      <c r="B302" s="102">
        <v>0</v>
      </c>
      <c r="C302" s="102">
        <v>1</v>
      </c>
      <c r="D302" s="102">
        <v>1</v>
      </c>
      <c r="E302" s="102">
        <v>2</v>
      </c>
      <c r="F302" s="89" t="s">
        <v>200</v>
      </c>
      <c r="L302"/>
    </row>
    <row r="303" spans="1:12" ht="18.75">
      <c r="A303" s="96" t="s">
        <v>203</v>
      </c>
      <c r="B303" s="102">
        <v>0</v>
      </c>
      <c r="C303" s="102">
        <v>0</v>
      </c>
      <c r="D303" s="102">
        <v>0</v>
      </c>
      <c r="E303" s="102">
        <v>0</v>
      </c>
      <c r="F303" s="89" t="s">
        <v>202</v>
      </c>
      <c r="L303"/>
    </row>
    <row r="304" spans="1:12" ht="18.75">
      <c r="A304" s="96" t="s">
        <v>205</v>
      </c>
      <c r="B304" s="102">
        <v>0</v>
      </c>
      <c r="C304" s="102">
        <v>0</v>
      </c>
      <c r="D304" s="102">
        <v>0</v>
      </c>
      <c r="E304" s="102">
        <v>0</v>
      </c>
      <c r="F304" s="89" t="s">
        <v>204</v>
      </c>
      <c r="L304"/>
    </row>
    <row r="305" spans="1:12" ht="25.5">
      <c r="A305" s="96" t="s">
        <v>207</v>
      </c>
      <c r="B305" s="102">
        <v>0</v>
      </c>
      <c r="C305" s="102">
        <v>0</v>
      </c>
      <c r="D305" s="102">
        <v>0</v>
      </c>
      <c r="E305" s="102">
        <v>0</v>
      </c>
      <c r="F305" s="89" t="s">
        <v>206</v>
      </c>
      <c r="L305"/>
    </row>
    <row r="306" spans="1:12" ht="16.5" customHeight="1">
      <c r="A306" s="96" t="s">
        <v>209</v>
      </c>
      <c r="B306" s="102">
        <v>14</v>
      </c>
      <c r="C306" s="102">
        <v>12</v>
      </c>
      <c r="D306" s="102">
        <v>23</v>
      </c>
      <c r="E306" s="102">
        <v>49</v>
      </c>
      <c r="F306" s="89" t="s">
        <v>208</v>
      </c>
      <c r="L306"/>
    </row>
    <row r="307" spans="1:12" ht="18.75">
      <c r="A307" s="96" t="s">
        <v>211</v>
      </c>
      <c r="B307" s="102">
        <v>0</v>
      </c>
      <c r="C307" s="102">
        <v>0</v>
      </c>
      <c r="D307" s="102">
        <v>0</v>
      </c>
      <c r="E307" s="102">
        <v>0</v>
      </c>
      <c r="F307" s="89" t="s">
        <v>210</v>
      </c>
      <c r="L307"/>
    </row>
    <row r="308" spans="1:12" ht="18.75">
      <c r="A308" s="96" t="s">
        <v>760</v>
      </c>
      <c r="B308" s="102">
        <v>4</v>
      </c>
      <c r="C308" s="102">
        <v>4</v>
      </c>
      <c r="D308" s="102">
        <v>6</v>
      </c>
      <c r="E308" s="102">
        <v>14</v>
      </c>
      <c r="F308" s="89" t="s">
        <v>212</v>
      </c>
      <c r="L308"/>
    </row>
    <row r="309" spans="1:12" ht="18.75">
      <c r="A309" s="96" t="s">
        <v>214</v>
      </c>
      <c r="B309" s="102">
        <v>0</v>
      </c>
      <c r="C309" s="102">
        <v>0</v>
      </c>
      <c r="D309" s="102">
        <v>0</v>
      </c>
      <c r="E309" s="102">
        <v>0</v>
      </c>
      <c r="F309" s="89" t="s">
        <v>213</v>
      </c>
      <c r="L309"/>
    </row>
    <row r="310" spans="1:12" ht="16.5" customHeight="1">
      <c r="A310" s="96" t="s">
        <v>216</v>
      </c>
      <c r="B310" s="102">
        <v>0</v>
      </c>
      <c r="C310" s="102">
        <v>0</v>
      </c>
      <c r="D310" s="102">
        <v>0</v>
      </c>
      <c r="E310" s="102">
        <v>0</v>
      </c>
      <c r="F310" s="89" t="s">
        <v>215</v>
      </c>
      <c r="L310"/>
    </row>
    <row r="311" spans="1:12" ht="18.75">
      <c r="A311" s="96" t="s">
        <v>218</v>
      </c>
      <c r="B311" s="102">
        <v>7</v>
      </c>
      <c r="C311" s="102">
        <v>8</v>
      </c>
      <c r="D311" s="102">
        <v>12</v>
      </c>
      <c r="E311" s="102">
        <v>27</v>
      </c>
      <c r="F311" s="89" t="s">
        <v>217</v>
      </c>
      <c r="L311"/>
    </row>
    <row r="312" spans="1:12" ht="18.75">
      <c r="A312" s="96" t="s">
        <v>220</v>
      </c>
      <c r="B312" s="102">
        <v>0</v>
      </c>
      <c r="C312" s="102">
        <v>0</v>
      </c>
      <c r="D312" s="102">
        <v>0</v>
      </c>
      <c r="E312" s="102">
        <v>0</v>
      </c>
      <c r="F312" s="89" t="s">
        <v>219</v>
      </c>
      <c r="L312"/>
    </row>
    <row r="313" spans="1:12" ht="16.5" customHeight="1">
      <c r="A313" s="87" t="s">
        <v>221</v>
      </c>
      <c r="B313" s="125">
        <f>SUM(B292:B312)</f>
        <v>131</v>
      </c>
      <c r="C313" s="125">
        <f t="shared" ref="C313" si="81">SUM(C292:C312)</f>
        <v>130</v>
      </c>
      <c r="D313" s="125">
        <f t="shared" ref="D313" si="82">SUM(D292:D312)</f>
        <v>150</v>
      </c>
      <c r="E313" s="125">
        <f t="shared" ref="E313" si="83">SUM(E292:E312)</f>
        <v>411</v>
      </c>
      <c r="F313" s="89" t="s">
        <v>98</v>
      </c>
      <c r="L313"/>
    </row>
    <row r="314" spans="1:12">
      <c r="A314" s="45" t="s">
        <v>759</v>
      </c>
      <c r="B314"/>
      <c r="C314"/>
      <c r="D314"/>
      <c r="E314"/>
      <c r="F314"/>
      <c r="G314"/>
      <c r="H314"/>
      <c r="I314"/>
      <c r="J314"/>
      <c r="K314"/>
      <c r="L314"/>
    </row>
    <row r="315" spans="1:12" ht="21.75">
      <c r="A315" s="44"/>
      <c r="F315"/>
      <c r="G315"/>
      <c r="H315"/>
      <c r="I315"/>
      <c r="J315"/>
      <c r="K315"/>
      <c r="L315"/>
    </row>
    <row r="316" spans="1:12" ht="21.75">
      <c r="A316" s="136" t="s">
        <v>227</v>
      </c>
      <c r="B316" s="136"/>
      <c r="C316" s="136"/>
      <c r="D316" s="136"/>
      <c r="E316" s="136"/>
      <c r="F316" s="136"/>
      <c r="G316"/>
      <c r="H316"/>
      <c r="I316"/>
      <c r="J316"/>
      <c r="K316"/>
      <c r="L316"/>
    </row>
    <row r="317" spans="1:12" ht="21.75">
      <c r="A317" s="142" t="s">
        <v>228</v>
      </c>
      <c r="B317" s="142"/>
      <c r="C317" s="142"/>
      <c r="D317" s="142"/>
      <c r="E317" s="142"/>
      <c r="F317" s="142"/>
      <c r="G317"/>
      <c r="H317"/>
      <c r="I317"/>
      <c r="J317"/>
      <c r="K317"/>
      <c r="L317"/>
    </row>
    <row r="318" spans="1:12">
      <c r="A318" s="164" t="s">
        <v>229</v>
      </c>
      <c r="B318" s="164"/>
      <c r="C318" s="164"/>
      <c r="D318" s="164"/>
      <c r="E318" s="164"/>
      <c r="F318" s="164"/>
      <c r="G318"/>
      <c r="H318"/>
      <c r="I318"/>
      <c r="J318"/>
      <c r="K318"/>
      <c r="L318"/>
    </row>
    <row r="319" spans="1:12" ht="18.600000000000001" customHeight="1">
      <c r="A319" s="159" t="s">
        <v>179</v>
      </c>
      <c r="B319" s="176" t="s">
        <v>230</v>
      </c>
      <c r="C319" s="176"/>
      <c r="D319" s="176"/>
      <c r="E319" s="176"/>
      <c r="F319" s="175" t="s">
        <v>176</v>
      </c>
      <c r="L319"/>
    </row>
    <row r="320" spans="1:12" ht="16.5" customHeight="1">
      <c r="A320" s="160"/>
      <c r="B320" s="175" t="s">
        <v>231</v>
      </c>
      <c r="C320" s="175"/>
      <c r="D320" s="175"/>
      <c r="E320" s="175"/>
      <c r="F320" s="175"/>
      <c r="L320"/>
    </row>
    <row r="321" spans="1:12" ht="18.75">
      <c r="A321" s="160"/>
      <c r="B321" s="96" t="s">
        <v>107</v>
      </c>
      <c r="C321" s="96" t="s">
        <v>109</v>
      </c>
      <c r="D321" s="96" t="s">
        <v>111</v>
      </c>
      <c r="E321" s="96" t="s">
        <v>143</v>
      </c>
      <c r="F321" s="175"/>
      <c r="L321"/>
    </row>
    <row r="322" spans="1:12" ht="17.100000000000001" customHeight="1">
      <c r="A322" s="161"/>
      <c r="B322" s="89" t="s">
        <v>108</v>
      </c>
      <c r="C322" s="89" t="s">
        <v>110</v>
      </c>
      <c r="D322" s="89" t="s">
        <v>112</v>
      </c>
      <c r="E322" s="89" t="s">
        <v>98</v>
      </c>
      <c r="F322" s="175"/>
      <c r="L322"/>
    </row>
    <row r="323" spans="1:12" ht="18.75">
      <c r="A323" s="96" t="s">
        <v>181</v>
      </c>
      <c r="B323" s="102">
        <v>0</v>
      </c>
      <c r="C323" s="102">
        <v>0</v>
      </c>
      <c r="D323" s="102">
        <v>0</v>
      </c>
      <c r="E323" s="102">
        <v>0</v>
      </c>
      <c r="F323" s="89" t="s">
        <v>180</v>
      </c>
      <c r="L323"/>
    </row>
    <row r="324" spans="1:12" ht="18.75">
      <c r="A324" s="96" t="s">
        <v>183</v>
      </c>
      <c r="B324" s="102">
        <v>494</v>
      </c>
      <c r="C324" s="102">
        <v>499</v>
      </c>
      <c r="D324" s="102">
        <v>472</v>
      </c>
      <c r="E324" s="101">
        <v>1465</v>
      </c>
      <c r="F324" s="89" t="s">
        <v>182</v>
      </c>
      <c r="L324"/>
    </row>
    <row r="325" spans="1:12" ht="16.5" customHeight="1">
      <c r="A325" s="96" t="s">
        <v>185</v>
      </c>
      <c r="B325" s="102">
        <v>0</v>
      </c>
      <c r="C325" s="102">
        <v>0</v>
      </c>
      <c r="D325" s="102">
        <v>0</v>
      </c>
      <c r="E325" s="102">
        <v>0</v>
      </c>
      <c r="F325" s="89" t="s">
        <v>184</v>
      </c>
      <c r="L325"/>
    </row>
    <row r="326" spans="1:12" ht="18.75">
      <c r="A326" s="96" t="s">
        <v>187</v>
      </c>
      <c r="B326" s="102">
        <v>0</v>
      </c>
      <c r="C326" s="102">
        <v>0</v>
      </c>
      <c r="D326" s="102">
        <v>0</v>
      </c>
      <c r="E326" s="102">
        <v>0</v>
      </c>
      <c r="F326" s="89" t="s">
        <v>186</v>
      </c>
      <c r="L326"/>
    </row>
    <row r="327" spans="1:12" ht="18.75">
      <c r="A327" s="96" t="s">
        <v>189</v>
      </c>
      <c r="B327" s="102">
        <v>6</v>
      </c>
      <c r="C327" s="102">
        <v>1</v>
      </c>
      <c r="D327" s="102">
        <v>9</v>
      </c>
      <c r="E327" s="102">
        <v>16</v>
      </c>
      <c r="F327" s="89" t="s">
        <v>188</v>
      </c>
      <c r="L327"/>
    </row>
    <row r="328" spans="1:12" ht="18.75">
      <c r="A328" s="96" t="s">
        <v>191</v>
      </c>
      <c r="B328" s="102">
        <v>0</v>
      </c>
      <c r="C328" s="102">
        <v>0</v>
      </c>
      <c r="D328" s="102">
        <v>0</v>
      </c>
      <c r="E328" s="102">
        <v>0</v>
      </c>
      <c r="F328" s="89" t="s">
        <v>190</v>
      </c>
      <c r="L328"/>
    </row>
    <row r="329" spans="1:12" ht="16.5" customHeight="1">
      <c r="A329" s="96" t="s">
        <v>193</v>
      </c>
      <c r="B329" s="102">
        <v>0</v>
      </c>
      <c r="C329" s="102">
        <v>0</v>
      </c>
      <c r="D329" s="102">
        <v>0</v>
      </c>
      <c r="E329" s="102">
        <v>0</v>
      </c>
      <c r="F329" s="89" t="s">
        <v>192</v>
      </c>
      <c r="L329"/>
    </row>
    <row r="330" spans="1:12" ht="18.75">
      <c r="A330" s="96" t="s">
        <v>195</v>
      </c>
      <c r="B330" s="102">
        <v>0</v>
      </c>
      <c r="C330" s="102">
        <v>0</v>
      </c>
      <c r="D330" s="102">
        <v>0</v>
      </c>
      <c r="E330" s="102">
        <v>0</v>
      </c>
      <c r="F330" s="89" t="s">
        <v>194</v>
      </c>
      <c r="L330"/>
    </row>
    <row r="331" spans="1:12" ht="18.75">
      <c r="A331" s="96" t="s">
        <v>197</v>
      </c>
      <c r="B331" s="102">
        <v>0</v>
      </c>
      <c r="C331" s="102">
        <v>0</v>
      </c>
      <c r="D331" s="102">
        <v>0</v>
      </c>
      <c r="E331" s="102">
        <v>0</v>
      </c>
      <c r="F331" s="89" t="s">
        <v>196</v>
      </c>
      <c r="L331"/>
    </row>
    <row r="332" spans="1:12" ht="18.75">
      <c r="A332" s="96" t="s">
        <v>199</v>
      </c>
      <c r="B332" s="102">
        <v>12</v>
      </c>
      <c r="C332" s="102">
        <v>12</v>
      </c>
      <c r="D332" s="102">
        <v>13</v>
      </c>
      <c r="E332" s="102">
        <v>37</v>
      </c>
      <c r="F332" s="89" t="s">
        <v>198</v>
      </c>
      <c r="L332"/>
    </row>
    <row r="333" spans="1:12" ht="18.75">
      <c r="A333" s="96" t="s">
        <v>201</v>
      </c>
      <c r="B333" s="102">
        <v>1</v>
      </c>
      <c r="C333" s="102">
        <v>0</v>
      </c>
      <c r="D333" s="102">
        <v>1</v>
      </c>
      <c r="E333" s="102">
        <v>2</v>
      </c>
      <c r="F333" s="89" t="s">
        <v>200</v>
      </c>
      <c r="L333"/>
    </row>
    <row r="334" spans="1:12" ht="18.75">
      <c r="A334" s="96" t="s">
        <v>203</v>
      </c>
      <c r="B334" s="102">
        <v>34</v>
      </c>
      <c r="C334" s="102">
        <v>45</v>
      </c>
      <c r="D334" s="102">
        <v>40</v>
      </c>
      <c r="E334" s="102">
        <v>119</v>
      </c>
      <c r="F334" s="89" t="s">
        <v>202</v>
      </c>
      <c r="L334"/>
    </row>
    <row r="335" spans="1:12" ht="18.75">
      <c r="A335" s="96" t="s">
        <v>205</v>
      </c>
      <c r="B335" s="102">
        <v>0</v>
      </c>
      <c r="C335" s="102">
        <v>0</v>
      </c>
      <c r="D335" s="102">
        <v>0</v>
      </c>
      <c r="E335" s="102">
        <v>0</v>
      </c>
      <c r="F335" s="89" t="s">
        <v>204</v>
      </c>
      <c r="L335"/>
    </row>
    <row r="336" spans="1:12" ht="25.5">
      <c r="A336" s="96" t="s">
        <v>207</v>
      </c>
      <c r="B336" s="102">
        <v>0</v>
      </c>
      <c r="C336" s="102">
        <v>0</v>
      </c>
      <c r="D336" s="102">
        <v>0</v>
      </c>
      <c r="E336" s="102">
        <v>0</v>
      </c>
      <c r="F336" s="89" t="s">
        <v>206</v>
      </c>
      <c r="L336"/>
    </row>
    <row r="337" spans="1:12" ht="16.5" customHeight="1">
      <c r="A337" s="96" t="s">
        <v>209</v>
      </c>
      <c r="B337" s="102">
        <v>944</v>
      </c>
      <c r="C337" s="102">
        <v>922</v>
      </c>
      <c r="D337" s="102">
        <v>907</v>
      </c>
      <c r="E337" s="101">
        <v>2773</v>
      </c>
      <c r="F337" s="89" t="s">
        <v>208</v>
      </c>
      <c r="L337"/>
    </row>
    <row r="338" spans="1:12" ht="18.75">
      <c r="A338" s="96" t="s">
        <v>211</v>
      </c>
      <c r="B338" s="102">
        <v>0</v>
      </c>
      <c r="C338" s="102">
        <v>0</v>
      </c>
      <c r="D338" s="102">
        <v>0</v>
      </c>
      <c r="E338" s="102">
        <v>0</v>
      </c>
      <c r="F338" s="89" t="s">
        <v>210</v>
      </c>
      <c r="L338"/>
    </row>
    <row r="339" spans="1:12" ht="18.75">
      <c r="A339" s="96" t="s">
        <v>760</v>
      </c>
      <c r="B339" s="102">
        <v>10</v>
      </c>
      <c r="C339" s="102">
        <v>15</v>
      </c>
      <c r="D339" s="102">
        <v>14</v>
      </c>
      <c r="E339" s="102">
        <v>39</v>
      </c>
      <c r="F339" s="89" t="s">
        <v>212</v>
      </c>
      <c r="L339"/>
    </row>
    <row r="340" spans="1:12" ht="18.75">
      <c r="A340" s="96" t="s">
        <v>214</v>
      </c>
      <c r="B340" s="102">
        <v>0</v>
      </c>
      <c r="C340" s="102">
        <v>0</v>
      </c>
      <c r="D340" s="102">
        <v>0</v>
      </c>
      <c r="E340" s="102">
        <v>0</v>
      </c>
      <c r="F340" s="89" t="s">
        <v>213</v>
      </c>
      <c r="L340"/>
    </row>
    <row r="341" spans="1:12" ht="16.5" customHeight="1">
      <c r="A341" s="96" t="s">
        <v>216</v>
      </c>
      <c r="B341" s="102">
        <v>0</v>
      </c>
      <c r="C341" s="102">
        <v>0</v>
      </c>
      <c r="D341" s="102">
        <v>0</v>
      </c>
      <c r="E341" s="102">
        <v>0</v>
      </c>
      <c r="F341" s="89" t="s">
        <v>215</v>
      </c>
      <c r="L341"/>
    </row>
    <row r="342" spans="1:12" ht="18.75">
      <c r="A342" s="96" t="s">
        <v>218</v>
      </c>
      <c r="B342" s="102">
        <v>116</v>
      </c>
      <c r="C342" s="102">
        <v>118</v>
      </c>
      <c r="D342" s="102">
        <v>128</v>
      </c>
      <c r="E342" s="102">
        <v>362</v>
      </c>
      <c r="F342" s="89" t="s">
        <v>217</v>
      </c>
      <c r="L342"/>
    </row>
    <row r="343" spans="1:12" ht="18.75">
      <c r="A343" s="96" t="s">
        <v>220</v>
      </c>
      <c r="B343" s="102">
        <v>0</v>
      </c>
      <c r="C343" s="102">
        <v>0</v>
      </c>
      <c r="D343" s="102">
        <v>0</v>
      </c>
      <c r="E343" s="102">
        <v>0</v>
      </c>
      <c r="F343" s="89" t="s">
        <v>219</v>
      </c>
      <c r="L343"/>
    </row>
    <row r="344" spans="1:12" ht="16.5" customHeight="1">
      <c r="A344" s="87" t="s">
        <v>221</v>
      </c>
      <c r="B344" s="125">
        <f>SUM(B323:B343)</f>
        <v>1617</v>
      </c>
      <c r="C344" s="125">
        <f t="shared" ref="C344" si="84">SUM(C323:C343)</f>
        <v>1612</v>
      </c>
      <c r="D344" s="125">
        <f t="shared" ref="D344" si="85">SUM(D323:D343)</f>
        <v>1584</v>
      </c>
      <c r="E344" s="125">
        <f t="shared" ref="E344" si="86">SUM(E323:E343)</f>
        <v>4813</v>
      </c>
      <c r="F344" s="89" t="s">
        <v>98</v>
      </c>
      <c r="L344"/>
    </row>
    <row r="345" spans="1:12">
      <c r="A345" s="45" t="s">
        <v>759</v>
      </c>
      <c r="B345"/>
      <c r="C345"/>
      <c r="D345"/>
      <c r="E345"/>
      <c r="F345"/>
      <c r="G345"/>
      <c r="H345"/>
      <c r="I345"/>
      <c r="J345"/>
      <c r="K345"/>
      <c r="L345"/>
    </row>
    <row r="346" spans="1:12" ht="21.75">
      <c r="A346" s="44"/>
      <c r="F346"/>
      <c r="G346"/>
      <c r="H346"/>
      <c r="I346"/>
      <c r="J346"/>
      <c r="K346"/>
      <c r="L346"/>
    </row>
    <row r="347" spans="1:12" ht="21.75">
      <c r="A347" s="136" t="s">
        <v>232</v>
      </c>
      <c r="B347" s="136"/>
      <c r="C347" s="136"/>
      <c r="D347" s="136"/>
      <c r="E347" s="136"/>
      <c r="F347" s="136"/>
      <c r="G347"/>
      <c r="H347"/>
      <c r="I347"/>
      <c r="J347"/>
      <c r="K347"/>
      <c r="L347"/>
    </row>
    <row r="348" spans="1:12" ht="21.75">
      <c r="A348" s="142" t="s">
        <v>233</v>
      </c>
      <c r="B348" s="142"/>
      <c r="C348" s="142"/>
      <c r="D348" s="142"/>
      <c r="E348" s="142"/>
      <c r="F348" s="142"/>
      <c r="G348"/>
      <c r="H348"/>
      <c r="I348"/>
      <c r="J348"/>
      <c r="K348"/>
      <c r="L348"/>
    </row>
    <row r="349" spans="1:12">
      <c r="A349" s="164" t="s">
        <v>234</v>
      </c>
      <c r="B349" s="164"/>
      <c r="C349" s="164"/>
      <c r="D349" s="164"/>
      <c r="E349" s="164"/>
      <c r="F349" s="164"/>
      <c r="G349"/>
      <c r="H349"/>
      <c r="I349"/>
      <c r="J349"/>
      <c r="K349"/>
      <c r="L349"/>
    </row>
    <row r="350" spans="1:12" ht="18.600000000000001" customHeight="1">
      <c r="A350" s="159" t="s">
        <v>179</v>
      </c>
      <c r="B350" s="176" t="s">
        <v>761</v>
      </c>
      <c r="C350" s="176"/>
      <c r="D350" s="176"/>
      <c r="E350" s="176"/>
      <c r="F350" s="175" t="s">
        <v>176</v>
      </c>
      <c r="L350"/>
    </row>
    <row r="351" spans="1:12" ht="16.5" customHeight="1">
      <c r="A351" s="160"/>
      <c r="B351" s="175" t="s">
        <v>762</v>
      </c>
      <c r="C351" s="175"/>
      <c r="D351" s="175"/>
      <c r="E351" s="175"/>
      <c r="F351" s="175"/>
      <c r="L351"/>
    </row>
    <row r="352" spans="1:12" ht="18.75">
      <c r="A352" s="160"/>
      <c r="B352" s="96" t="s">
        <v>107</v>
      </c>
      <c r="C352" s="96" t="s">
        <v>109</v>
      </c>
      <c r="D352" s="96" t="s">
        <v>111</v>
      </c>
      <c r="E352" s="96" t="s">
        <v>143</v>
      </c>
      <c r="F352" s="175"/>
      <c r="L352"/>
    </row>
    <row r="353" spans="1:12" ht="17.100000000000001" customHeight="1">
      <c r="A353" s="161"/>
      <c r="B353" s="89" t="s">
        <v>108</v>
      </c>
      <c r="C353" s="89" t="s">
        <v>110</v>
      </c>
      <c r="D353" s="89" t="s">
        <v>112</v>
      </c>
      <c r="E353" s="89" t="s">
        <v>98</v>
      </c>
      <c r="F353" s="175"/>
      <c r="L353"/>
    </row>
    <row r="354" spans="1:12" ht="18.75">
      <c r="A354" s="96" t="s">
        <v>181</v>
      </c>
      <c r="B354" s="106">
        <v>0</v>
      </c>
      <c r="C354" s="106">
        <v>0</v>
      </c>
      <c r="D354" s="106">
        <v>0</v>
      </c>
      <c r="E354" s="106">
        <v>0</v>
      </c>
      <c r="F354" s="89" t="s">
        <v>180</v>
      </c>
      <c r="L354"/>
    </row>
    <row r="355" spans="1:12" ht="18.75">
      <c r="A355" s="96" t="s">
        <v>183</v>
      </c>
      <c r="B355" s="106">
        <v>0</v>
      </c>
      <c r="C355" s="106">
        <v>0</v>
      </c>
      <c r="D355" s="106">
        <v>0</v>
      </c>
      <c r="E355" s="106">
        <v>0</v>
      </c>
      <c r="F355" s="89" t="s">
        <v>182</v>
      </c>
      <c r="L355"/>
    </row>
    <row r="356" spans="1:12" ht="16.5" customHeight="1">
      <c r="A356" s="96" t="s">
        <v>185</v>
      </c>
      <c r="B356" s="106">
        <v>0</v>
      </c>
      <c r="C356" s="106">
        <v>0</v>
      </c>
      <c r="D356" s="106">
        <v>0</v>
      </c>
      <c r="E356" s="106">
        <v>0</v>
      </c>
      <c r="F356" s="89" t="s">
        <v>184</v>
      </c>
      <c r="L356"/>
    </row>
    <row r="357" spans="1:12" ht="18.75">
      <c r="A357" s="96" t="s">
        <v>187</v>
      </c>
      <c r="B357" s="106">
        <v>0</v>
      </c>
      <c r="C357" s="106">
        <v>0</v>
      </c>
      <c r="D357" s="106">
        <v>0</v>
      </c>
      <c r="E357" s="106">
        <v>0</v>
      </c>
      <c r="F357" s="89" t="s">
        <v>186</v>
      </c>
      <c r="L357"/>
    </row>
    <row r="358" spans="1:12" ht="18.75">
      <c r="A358" s="96" t="s">
        <v>189</v>
      </c>
      <c r="B358" s="106">
        <v>0</v>
      </c>
      <c r="C358" s="106">
        <v>0</v>
      </c>
      <c r="D358" s="106">
        <v>0</v>
      </c>
      <c r="E358" s="106">
        <v>0</v>
      </c>
      <c r="F358" s="89" t="s">
        <v>188</v>
      </c>
      <c r="L358"/>
    </row>
    <row r="359" spans="1:12" ht="18.75">
      <c r="A359" s="96" t="s">
        <v>191</v>
      </c>
      <c r="B359" s="106">
        <v>0</v>
      </c>
      <c r="C359" s="106">
        <v>0</v>
      </c>
      <c r="D359" s="106">
        <v>0</v>
      </c>
      <c r="E359" s="106">
        <v>0</v>
      </c>
      <c r="F359" s="89" t="s">
        <v>190</v>
      </c>
      <c r="L359"/>
    </row>
    <row r="360" spans="1:12" ht="16.5" customHeight="1">
      <c r="A360" s="96" t="s">
        <v>193</v>
      </c>
      <c r="B360" s="106">
        <v>0</v>
      </c>
      <c r="C360" s="106">
        <v>0</v>
      </c>
      <c r="D360" s="106">
        <v>0</v>
      </c>
      <c r="E360" s="106">
        <v>0</v>
      </c>
      <c r="F360" s="89" t="s">
        <v>192</v>
      </c>
      <c r="L360"/>
    </row>
    <row r="361" spans="1:12" ht="18.75">
      <c r="A361" s="96" t="s">
        <v>195</v>
      </c>
      <c r="B361" s="106">
        <v>0</v>
      </c>
      <c r="C361" s="106">
        <v>0</v>
      </c>
      <c r="D361" s="106">
        <v>0</v>
      </c>
      <c r="E361" s="106">
        <v>0</v>
      </c>
      <c r="F361" s="89" t="s">
        <v>194</v>
      </c>
      <c r="L361"/>
    </row>
    <row r="362" spans="1:12" ht="18.75">
      <c r="A362" s="96" t="s">
        <v>197</v>
      </c>
      <c r="B362" s="106">
        <v>0</v>
      </c>
      <c r="C362" s="106">
        <v>0</v>
      </c>
      <c r="D362" s="106">
        <v>0</v>
      </c>
      <c r="E362" s="106">
        <v>0</v>
      </c>
      <c r="F362" s="89" t="s">
        <v>196</v>
      </c>
      <c r="L362"/>
    </row>
    <row r="363" spans="1:12" ht="18.75">
      <c r="A363" s="96" t="s">
        <v>199</v>
      </c>
      <c r="B363" s="106">
        <v>0</v>
      </c>
      <c r="C363" s="106">
        <v>0</v>
      </c>
      <c r="D363" s="106">
        <v>0</v>
      </c>
      <c r="E363" s="106">
        <v>0</v>
      </c>
      <c r="F363" s="89" t="s">
        <v>198</v>
      </c>
      <c r="L363"/>
    </row>
    <row r="364" spans="1:12" ht="18.75">
      <c r="A364" s="96" t="s">
        <v>201</v>
      </c>
      <c r="B364" s="106">
        <v>0</v>
      </c>
      <c r="C364" s="106">
        <v>0</v>
      </c>
      <c r="D364" s="106">
        <v>1</v>
      </c>
      <c r="E364" s="106">
        <v>1</v>
      </c>
      <c r="F364" s="89" t="s">
        <v>200</v>
      </c>
      <c r="L364"/>
    </row>
    <row r="365" spans="1:12" ht="18.75">
      <c r="A365" s="96" t="s">
        <v>203</v>
      </c>
      <c r="B365" s="106">
        <v>0</v>
      </c>
      <c r="C365" s="106">
        <v>0</v>
      </c>
      <c r="D365" s="106">
        <v>0</v>
      </c>
      <c r="E365" s="106">
        <v>0</v>
      </c>
      <c r="F365" s="89" t="s">
        <v>202</v>
      </c>
      <c r="L365"/>
    </row>
    <row r="366" spans="1:12" ht="18.75">
      <c r="A366" s="96" t="s">
        <v>205</v>
      </c>
      <c r="B366" s="106">
        <v>0</v>
      </c>
      <c r="C366" s="106">
        <v>0</v>
      </c>
      <c r="D366" s="106">
        <v>0</v>
      </c>
      <c r="E366" s="106">
        <v>0</v>
      </c>
      <c r="F366" s="89" t="s">
        <v>204</v>
      </c>
      <c r="L366"/>
    </row>
    <row r="367" spans="1:12" ht="25.5">
      <c r="A367" s="96" t="s">
        <v>207</v>
      </c>
      <c r="B367" s="106">
        <v>0</v>
      </c>
      <c r="C367" s="106">
        <v>0</v>
      </c>
      <c r="D367" s="106">
        <v>0</v>
      </c>
      <c r="E367" s="106">
        <v>0</v>
      </c>
      <c r="F367" s="89" t="s">
        <v>206</v>
      </c>
      <c r="L367"/>
    </row>
    <row r="368" spans="1:12" ht="16.5" customHeight="1">
      <c r="A368" s="96" t="s">
        <v>209</v>
      </c>
      <c r="B368" s="106">
        <v>0</v>
      </c>
      <c r="C368" s="106">
        <v>0</v>
      </c>
      <c r="D368" s="106">
        <v>0</v>
      </c>
      <c r="E368" s="106">
        <v>0</v>
      </c>
      <c r="F368" s="89" t="s">
        <v>208</v>
      </c>
      <c r="L368"/>
    </row>
    <row r="369" spans="1:12" ht="18.75">
      <c r="A369" s="96" t="s">
        <v>211</v>
      </c>
      <c r="B369" s="106">
        <v>0</v>
      </c>
      <c r="C369" s="106">
        <v>0</v>
      </c>
      <c r="D369" s="106">
        <v>0</v>
      </c>
      <c r="E369" s="106">
        <v>0</v>
      </c>
      <c r="F369" s="89" t="s">
        <v>210</v>
      </c>
      <c r="L369"/>
    </row>
    <row r="370" spans="1:12" ht="18.75">
      <c r="A370" s="96" t="s">
        <v>760</v>
      </c>
      <c r="B370" s="106">
        <v>8</v>
      </c>
      <c r="C370" s="106">
        <v>5</v>
      </c>
      <c r="D370" s="106">
        <v>9</v>
      </c>
      <c r="E370" s="106">
        <v>22</v>
      </c>
      <c r="F370" s="89" t="s">
        <v>212</v>
      </c>
      <c r="L370"/>
    </row>
    <row r="371" spans="1:12" ht="18.75">
      <c r="A371" s="96" t="s">
        <v>214</v>
      </c>
      <c r="B371" s="106">
        <v>0</v>
      </c>
      <c r="C371" s="106">
        <v>0</v>
      </c>
      <c r="D371" s="106">
        <v>0</v>
      </c>
      <c r="E371" s="106">
        <v>0</v>
      </c>
      <c r="F371" s="89" t="s">
        <v>213</v>
      </c>
      <c r="L371"/>
    </row>
    <row r="372" spans="1:12" ht="16.5" customHeight="1">
      <c r="A372" s="96" t="s">
        <v>216</v>
      </c>
      <c r="B372" s="106">
        <v>0</v>
      </c>
      <c r="C372" s="106">
        <v>0</v>
      </c>
      <c r="D372" s="106">
        <v>0</v>
      </c>
      <c r="E372" s="106">
        <v>0</v>
      </c>
      <c r="F372" s="89" t="s">
        <v>215</v>
      </c>
      <c r="L372"/>
    </row>
    <row r="373" spans="1:12" ht="18.75">
      <c r="A373" s="96" t="s">
        <v>218</v>
      </c>
      <c r="B373" s="106">
        <v>0</v>
      </c>
      <c r="C373" s="106">
        <v>0</v>
      </c>
      <c r="D373" s="106">
        <v>0</v>
      </c>
      <c r="E373" s="106">
        <v>0</v>
      </c>
      <c r="F373" s="89" t="s">
        <v>217</v>
      </c>
      <c r="L373"/>
    </row>
    <row r="374" spans="1:12" ht="18.75">
      <c r="A374" s="96" t="s">
        <v>220</v>
      </c>
      <c r="B374" s="106">
        <v>0</v>
      </c>
      <c r="C374" s="106">
        <v>0</v>
      </c>
      <c r="D374" s="106">
        <v>0</v>
      </c>
      <c r="E374" s="106">
        <v>0</v>
      </c>
      <c r="F374" s="89" t="s">
        <v>219</v>
      </c>
      <c r="L374"/>
    </row>
    <row r="375" spans="1:12" ht="16.5" customHeight="1">
      <c r="A375" s="87" t="s">
        <v>221</v>
      </c>
      <c r="B375" s="107">
        <f>SUM(B354:B374)</f>
        <v>8</v>
      </c>
      <c r="C375" s="107">
        <f t="shared" ref="C375:E375" si="87">SUM(C354:C374)</f>
        <v>5</v>
      </c>
      <c r="D375" s="107">
        <f t="shared" si="87"/>
        <v>10</v>
      </c>
      <c r="E375" s="107">
        <f t="shared" si="87"/>
        <v>23</v>
      </c>
      <c r="F375" s="89" t="s">
        <v>98</v>
      </c>
      <c r="L375"/>
    </row>
    <row r="376" spans="1:12">
      <c r="A376" s="45" t="s">
        <v>759</v>
      </c>
      <c r="B376"/>
      <c r="C376"/>
      <c r="D376"/>
      <c r="E376"/>
      <c r="F376"/>
      <c r="G376"/>
      <c r="H376"/>
      <c r="I376"/>
      <c r="J376"/>
      <c r="K376"/>
      <c r="L376"/>
    </row>
    <row r="377" spans="1:12" ht="21.75">
      <c r="A377" s="29"/>
      <c r="B377"/>
      <c r="C377"/>
      <c r="D377"/>
      <c r="E377"/>
      <c r="F377"/>
      <c r="G377"/>
      <c r="H377"/>
      <c r="I377"/>
      <c r="J377"/>
      <c r="K377"/>
      <c r="L377"/>
    </row>
    <row r="378" spans="1:12" ht="21.75">
      <c r="A378" s="134" t="s">
        <v>235</v>
      </c>
      <c r="B378" s="134"/>
      <c r="C378" s="134"/>
      <c r="D378" s="134"/>
      <c r="E378" s="134"/>
      <c r="F378" s="134"/>
      <c r="G378" s="134"/>
      <c r="H378" s="134"/>
      <c r="I378" s="134"/>
      <c r="J378"/>
      <c r="K378"/>
      <c r="L378"/>
    </row>
    <row r="379" spans="1:12" ht="21.75">
      <c r="A379" s="134" t="s">
        <v>20</v>
      </c>
      <c r="B379" s="134"/>
      <c r="C379" s="134"/>
      <c r="D379" s="134"/>
      <c r="E379" s="134"/>
      <c r="F379" s="134"/>
      <c r="G379" s="134"/>
      <c r="H379" s="134"/>
      <c r="I379" s="134"/>
      <c r="J379"/>
      <c r="K379"/>
      <c r="L379"/>
    </row>
    <row r="380" spans="1:12">
      <c r="A380" s="135" t="s">
        <v>236</v>
      </c>
      <c r="B380" s="135"/>
      <c r="C380" s="135"/>
      <c r="D380" s="135"/>
      <c r="E380" s="135"/>
      <c r="F380" s="135"/>
      <c r="G380" s="135"/>
      <c r="H380" s="135"/>
      <c r="I380" s="135"/>
      <c r="J380"/>
      <c r="K380"/>
      <c r="L380"/>
    </row>
    <row r="381" spans="1:12" ht="18.75">
      <c r="A381" s="87" t="s">
        <v>87</v>
      </c>
      <c r="B381" s="87" t="s">
        <v>89</v>
      </c>
      <c r="C381" s="87" t="s">
        <v>167</v>
      </c>
      <c r="D381" s="87" t="s">
        <v>237</v>
      </c>
      <c r="E381" s="87" t="s">
        <v>168</v>
      </c>
      <c r="F381" s="87" t="s">
        <v>239</v>
      </c>
      <c r="G381" s="87" t="s">
        <v>241</v>
      </c>
      <c r="H381" s="87" t="s">
        <v>243</v>
      </c>
      <c r="I381" s="87" t="s">
        <v>97</v>
      </c>
      <c r="J381"/>
      <c r="K381"/>
      <c r="L381"/>
    </row>
    <row r="382" spans="1:12">
      <c r="A382" s="88" t="s">
        <v>88</v>
      </c>
      <c r="B382" s="88" t="s">
        <v>90</v>
      </c>
      <c r="C382" s="88" t="s">
        <v>153</v>
      </c>
      <c r="D382" s="88" t="s">
        <v>238</v>
      </c>
      <c r="E382" s="88" t="s">
        <v>155</v>
      </c>
      <c r="F382" s="88" t="s">
        <v>240</v>
      </c>
      <c r="G382" s="88" t="s">
        <v>242</v>
      </c>
      <c r="H382" s="89" t="s">
        <v>244</v>
      </c>
      <c r="I382" s="88" t="s">
        <v>98</v>
      </c>
      <c r="J382"/>
      <c r="K382"/>
      <c r="L382"/>
    </row>
    <row r="383" spans="1:12" ht="18.75">
      <c r="A383" s="132">
        <v>2024</v>
      </c>
      <c r="B383" s="87" t="s">
        <v>107</v>
      </c>
      <c r="C383" s="162">
        <v>372</v>
      </c>
      <c r="D383" s="162">
        <v>323</v>
      </c>
      <c r="E383" s="162">
        <v>14</v>
      </c>
      <c r="F383" s="162">
        <v>23</v>
      </c>
      <c r="G383" s="162">
        <v>111</v>
      </c>
      <c r="H383" s="162">
        <v>3</v>
      </c>
      <c r="I383" s="162">
        <f>SUM(C383:H384)</f>
        <v>846</v>
      </c>
      <c r="J383"/>
      <c r="K383"/>
      <c r="L383"/>
    </row>
    <row r="384" spans="1:12" ht="16.5" customHeight="1">
      <c r="A384" s="132"/>
      <c r="B384" s="88" t="s">
        <v>108</v>
      </c>
      <c r="C384" s="162"/>
      <c r="D384" s="162"/>
      <c r="E384" s="162"/>
      <c r="F384" s="162"/>
      <c r="G384" s="162"/>
      <c r="H384" s="162"/>
      <c r="I384" s="162"/>
      <c r="J384"/>
      <c r="K384"/>
      <c r="L384"/>
    </row>
    <row r="385" spans="1:12" ht="18.75">
      <c r="A385" s="132"/>
      <c r="B385" s="87" t="s">
        <v>109</v>
      </c>
      <c r="C385" s="162">
        <v>397</v>
      </c>
      <c r="D385" s="162">
        <v>326</v>
      </c>
      <c r="E385" s="162">
        <v>16</v>
      </c>
      <c r="F385" s="162">
        <v>27</v>
      </c>
      <c r="G385" s="162">
        <v>110</v>
      </c>
      <c r="H385" s="162">
        <v>1</v>
      </c>
      <c r="I385" s="162">
        <f t="shared" ref="I385" si="88">SUM(C385:H386)</f>
        <v>877</v>
      </c>
      <c r="J385"/>
      <c r="K385"/>
      <c r="L385"/>
    </row>
    <row r="386" spans="1:12" ht="16.5" customHeight="1">
      <c r="A386" s="132"/>
      <c r="B386" s="88" t="s">
        <v>110</v>
      </c>
      <c r="C386" s="162"/>
      <c r="D386" s="162"/>
      <c r="E386" s="162"/>
      <c r="F386" s="162"/>
      <c r="G386" s="162"/>
      <c r="H386" s="162"/>
      <c r="I386" s="162"/>
      <c r="J386"/>
      <c r="K386"/>
      <c r="L386"/>
    </row>
    <row r="387" spans="1:12" ht="18.75">
      <c r="A387" s="132"/>
      <c r="B387" s="87" t="s">
        <v>111</v>
      </c>
      <c r="C387" s="162">
        <v>352</v>
      </c>
      <c r="D387" s="162">
        <v>339</v>
      </c>
      <c r="E387" s="162">
        <v>15</v>
      </c>
      <c r="F387" s="162">
        <v>18</v>
      </c>
      <c r="G387" s="162">
        <v>120</v>
      </c>
      <c r="H387" s="162">
        <v>3</v>
      </c>
      <c r="I387" s="162">
        <f t="shared" ref="I387" si="89">SUM(C387:H388)</f>
        <v>847</v>
      </c>
      <c r="J387"/>
      <c r="K387"/>
      <c r="L387"/>
    </row>
    <row r="388" spans="1:12" ht="16.5" customHeight="1">
      <c r="A388" s="132"/>
      <c r="B388" s="88" t="s">
        <v>112</v>
      </c>
      <c r="C388" s="162"/>
      <c r="D388" s="162"/>
      <c r="E388" s="162"/>
      <c r="F388" s="162"/>
      <c r="G388" s="162"/>
      <c r="H388" s="162"/>
      <c r="I388" s="162"/>
      <c r="J388"/>
      <c r="K388"/>
      <c r="L388"/>
    </row>
    <row r="389" spans="1:12" ht="18.75">
      <c r="A389" s="132"/>
      <c r="B389" s="87" t="s">
        <v>97</v>
      </c>
      <c r="C389" s="141">
        <f t="shared" ref="C389" si="90">SUM(C383:C388)</f>
        <v>1121</v>
      </c>
      <c r="D389" s="141">
        <f t="shared" ref="D389" si="91">SUM(D383:D388)</f>
        <v>988</v>
      </c>
      <c r="E389" s="141">
        <f t="shared" ref="E389" si="92">SUM(E383:E388)</f>
        <v>45</v>
      </c>
      <c r="F389" s="141">
        <f t="shared" ref="F389" si="93">SUM(F383:F388)</f>
        <v>68</v>
      </c>
      <c r="G389" s="141">
        <f t="shared" ref="G389" si="94">SUM(G383:G388)</f>
        <v>341</v>
      </c>
      <c r="H389" s="141">
        <f t="shared" ref="H389" si="95">SUM(H383:H388)</f>
        <v>7</v>
      </c>
      <c r="I389" s="141">
        <f t="shared" ref="I389" si="96">SUM(I383:I388)</f>
        <v>2570</v>
      </c>
      <c r="J389"/>
      <c r="K389"/>
      <c r="L389"/>
    </row>
    <row r="390" spans="1:12" ht="16.5" customHeight="1">
      <c r="A390" s="132"/>
      <c r="B390" s="88" t="s">
        <v>98</v>
      </c>
      <c r="C390" s="141"/>
      <c r="D390" s="141"/>
      <c r="E390" s="141"/>
      <c r="F390" s="141"/>
      <c r="G390" s="141"/>
      <c r="H390" s="141"/>
      <c r="I390" s="141"/>
      <c r="J390"/>
      <c r="K390"/>
      <c r="L390"/>
    </row>
    <row r="391" spans="1:12" ht="18.75">
      <c r="A391" s="132">
        <v>2023</v>
      </c>
      <c r="B391" s="87" t="s">
        <v>107</v>
      </c>
      <c r="C391" s="162">
        <v>421</v>
      </c>
      <c r="D391" s="162">
        <v>111</v>
      </c>
      <c r="E391" s="162">
        <v>14</v>
      </c>
      <c r="F391" s="162">
        <v>7</v>
      </c>
      <c r="G391" s="162">
        <v>124</v>
      </c>
      <c r="H391" s="162">
        <v>1</v>
      </c>
      <c r="I391" s="162">
        <f>SUM(C391:H392)</f>
        <v>678</v>
      </c>
      <c r="J391"/>
      <c r="K391"/>
      <c r="L391"/>
    </row>
    <row r="392" spans="1:12" ht="16.5" customHeight="1">
      <c r="A392" s="132"/>
      <c r="B392" s="88" t="s">
        <v>108</v>
      </c>
      <c r="C392" s="162"/>
      <c r="D392" s="162"/>
      <c r="E392" s="162"/>
      <c r="F392" s="162"/>
      <c r="G392" s="162"/>
      <c r="H392" s="162"/>
      <c r="I392" s="162"/>
      <c r="J392"/>
      <c r="K392"/>
      <c r="L392"/>
    </row>
    <row r="393" spans="1:12" ht="18.75">
      <c r="A393" s="132"/>
      <c r="B393" s="87" t="s">
        <v>109</v>
      </c>
      <c r="C393" s="162">
        <v>373</v>
      </c>
      <c r="D393" s="162">
        <v>93</v>
      </c>
      <c r="E393" s="162">
        <v>12</v>
      </c>
      <c r="F393" s="162">
        <v>13</v>
      </c>
      <c r="G393" s="162">
        <v>123</v>
      </c>
      <c r="H393" s="162">
        <v>1</v>
      </c>
      <c r="I393" s="162">
        <f t="shared" ref="I393" si="97">SUM(C393:H394)</f>
        <v>615</v>
      </c>
      <c r="J393"/>
      <c r="K393"/>
      <c r="L393"/>
    </row>
    <row r="394" spans="1:12" ht="16.5" customHeight="1">
      <c r="A394" s="132"/>
      <c r="B394" s="88" t="s">
        <v>110</v>
      </c>
      <c r="C394" s="162"/>
      <c r="D394" s="162"/>
      <c r="E394" s="162"/>
      <c r="F394" s="162"/>
      <c r="G394" s="162"/>
      <c r="H394" s="162"/>
      <c r="I394" s="162"/>
      <c r="J394"/>
      <c r="K394"/>
      <c r="L394"/>
    </row>
    <row r="395" spans="1:12" ht="18.75">
      <c r="A395" s="132"/>
      <c r="B395" s="87" t="s">
        <v>111</v>
      </c>
      <c r="C395" s="162">
        <v>394</v>
      </c>
      <c r="D395" s="162">
        <v>110</v>
      </c>
      <c r="E395" s="162">
        <v>13</v>
      </c>
      <c r="F395" s="162">
        <v>7</v>
      </c>
      <c r="G395" s="162">
        <v>109</v>
      </c>
      <c r="H395" s="162">
        <v>7</v>
      </c>
      <c r="I395" s="162">
        <f t="shared" ref="I395" si="98">SUM(C395:H396)</f>
        <v>640</v>
      </c>
      <c r="J395"/>
      <c r="K395"/>
      <c r="L395"/>
    </row>
    <row r="396" spans="1:12" ht="16.5" customHeight="1">
      <c r="A396" s="132"/>
      <c r="B396" s="88" t="s">
        <v>112</v>
      </c>
      <c r="C396" s="162"/>
      <c r="D396" s="162"/>
      <c r="E396" s="162"/>
      <c r="F396" s="162"/>
      <c r="G396" s="162"/>
      <c r="H396" s="162"/>
      <c r="I396" s="162"/>
      <c r="J396"/>
      <c r="K396"/>
      <c r="L396"/>
    </row>
    <row r="397" spans="1:12" ht="18.75">
      <c r="A397" s="132"/>
      <c r="B397" s="87" t="s">
        <v>97</v>
      </c>
      <c r="C397" s="141">
        <f t="shared" ref="C397" si="99">SUM(C391:C396)</f>
        <v>1188</v>
      </c>
      <c r="D397" s="141">
        <f t="shared" ref="D397" si="100">SUM(D391:D396)</f>
        <v>314</v>
      </c>
      <c r="E397" s="141">
        <f t="shared" ref="E397" si="101">SUM(E391:E396)</f>
        <v>39</v>
      </c>
      <c r="F397" s="141">
        <f t="shared" ref="F397" si="102">SUM(F391:F396)</f>
        <v>27</v>
      </c>
      <c r="G397" s="141">
        <f t="shared" ref="G397" si="103">SUM(G391:G396)</f>
        <v>356</v>
      </c>
      <c r="H397" s="141">
        <f t="shared" ref="H397" si="104">SUM(H391:H396)</f>
        <v>9</v>
      </c>
      <c r="I397" s="141">
        <f t="shared" ref="I397" si="105">SUM(I391:I396)</f>
        <v>1933</v>
      </c>
      <c r="J397"/>
      <c r="K397"/>
      <c r="L397"/>
    </row>
    <row r="398" spans="1:12" ht="16.5" customHeight="1">
      <c r="A398" s="132"/>
      <c r="B398" s="88" t="s">
        <v>98</v>
      </c>
      <c r="C398" s="141"/>
      <c r="D398" s="141"/>
      <c r="E398" s="141"/>
      <c r="F398" s="141"/>
      <c r="G398" s="141"/>
      <c r="H398" s="141"/>
      <c r="I398" s="141"/>
      <c r="J398"/>
      <c r="K398"/>
      <c r="L398"/>
    </row>
    <row r="399" spans="1:12">
      <c r="A399" s="37" t="s">
        <v>245</v>
      </c>
      <c r="B399" s="46" t="s">
        <v>246</v>
      </c>
      <c r="C399" s="46" t="s">
        <v>247</v>
      </c>
      <c r="D399"/>
      <c r="E399"/>
      <c r="F399"/>
      <c r="G399"/>
      <c r="H399"/>
      <c r="I399"/>
      <c r="J399"/>
      <c r="K399"/>
      <c r="L399"/>
    </row>
    <row r="400" spans="1:12">
      <c r="A400" s="47"/>
      <c r="B400"/>
      <c r="C400"/>
      <c r="D400"/>
      <c r="E400"/>
      <c r="F400"/>
      <c r="G400"/>
      <c r="H400"/>
      <c r="I400"/>
      <c r="J400"/>
      <c r="K400"/>
      <c r="L400"/>
    </row>
    <row r="401" spans="1:12">
      <c r="A401" s="45" t="s">
        <v>248</v>
      </c>
      <c r="B401"/>
      <c r="C401"/>
      <c r="D401"/>
      <c r="E401"/>
      <c r="F401"/>
      <c r="G401"/>
      <c r="H401"/>
      <c r="I401"/>
      <c r="J401"/>
      <c r="K401"/>
      <c r="L401"/>
    </row>
    <row r="402" spans="1:12">
      <c r="A402" s="69" t="s">
        <v>249</v>
      </c>
      <c r="B402"/>
      <c r="C402"/>
      <c r="D402"/>
      <c r="E402"/>
      <c r="F402"/>
      <c r="G402"/>
      <c r="H402"/>
      <c r="I402"/>
      <c r="J402"/>
      <c r="K402"/>
      <c r="L402"/>
    </row>
    <row r="403" spans="1:12" ht="21.75">
      <c r="A403" s="19"/>
      <c r="B403"/>
      <c r="C403"/>
      <c r="D403"/>
      <c r="E403"/>
      <c r="F403"/>
      <c r="G403"/>
      <c r="H403"/>
      <c r="I403"/>
      <c r="J403"/>
      <c r="K403"/>
      <c r="L403"/>
    </row>
    <row r="404" spans="1:12" ht="21.75">
      <c r="A404" s="19"/>
      <c r="B404"/>
      <c r="C404"/>
      <c r="D404"/>
      <c r="E404"/>
      <c r="F404"/>
      <c r="G404"/>
      <c r="H404"/>
      <c r="I404"/>
      <c r="J404"/>
      <c r="K404"/>
      <c r="L404"/>
    </row>
    <row r="405" spans="1:12" ht="21.75">
      <c r="A405" s="19"/>
      <c r="B405"/>
      <c r="C405"/>
      <c r="D405"/>
      <c r="E405"/>
      <c r="F405"/>
      <c r="G405"/>
      <c r="H405"/>
      <c r="I405"/>
      <c r="J405"/>
      <c r="K405"/>
      <c r="L405"/>
    </row>
    <row r="406" spans="1:12" ht="21.75">
      <c r="A406" s="134" t="s">
        <v>250</v>
      </c>
      <c r="B406" s="134"/>
      <c r="C406" s="134"/>
      <c r="D406" s="134"/>
      <c r="E406" s="134"/>
      <c r="F406" s="134"/>
      <c r="G406" s="134"/>
      <c r="H406" s="134"/>
      <c r="I406" s="134"/>
      <c r="J406"/>
      <c r="K406"/>
      <c r="L406"/>
    </row>
    <row r="407" spans="1:12" ht="21.75">
      <c r="A407" s="134" t="s">
        <v>251</v>
      </c>
      <c r="B407" s="134"/>
      <c r="C407" s="134"/>
      <c r="D407" s="134"/>
      <c r="E407" s="134"/>
      <c r="F407" s="134"/>
      <c r="G407" s="134"/>
      <c r="H407" s="134"/>
      <c r="I407" s="134"/>
      <c r="J407"/>
      <c r="K407"/>
      <c r="L407"/>
    </row>
    <row r="408" spans="1:12" ht="18.75">
      <c r="A408" s="137" t="s">
        <v>252</v>
      </c>
      <c r="B408" s="137"/>
      <c r="C408" s="137"/>
      <c r="D408" s="137"/>
      <c r="E408" s="137"/>
      <c r="F408" s="137"/>
      <c r="G408" s="137"/>
      <c r="H408" s="137"/>
      <c r="I408" s="137"/>
      <c r="J408"/>
      <c r="K408"/>
      <c r="L408"/>
    </row>
    <row r="409" spans="1:12" ht="18.75">
      <c r="A409" s="87" t="s">
        <v>129</v>
      </c>
      <c r="B409" s="87" t="s">
        <v>89</v>
      </c>
      <c r="C409" s="87" t="s">
        <v>167</v>
      </c>
      <c r="D409" s="87" t="s">
        <v>237</v>
      </c>
      <c r="E409" s="87" t="s">
        <v>168</v>
      </c>
      <c r="F409" s="87" t="s">
        <v>253</v>
      </c>
      <c r="G409" s="87" t="s">
        <v>254</v>
      </c>
      <c r="H409" s="87" t="s">
        <v>256</v>
      </c>
      <c r="I409" s="87" t="s">
        <v>97</v>
      </c>
      <c r="J409"/>
      <c r="K409"/>
      <c r="L409"/>
    </row>
    <row r="410" spans="1:12">
      <c r="A410" s="88" t="s">
        <v>88</v>
      </c>
      <c r="B410" s="88" t="s">
        <v>90</v>
      </c>
      <c r="C410" s="88" t="s">
        <v>153</v>
      </c>
      <c r="D410" s="88" t="s">
        <v>238</v>
      </c>
      <c r="E410" s="88" t="s">
        <v>155</v>
      </c>
      <c r="F410" s="88" t="s">
        <v>240</v>
      </c>
      <c r="G410" s="88" t="s">
        <v>255</v>
      </c>
      <c r="H410" s="88" t="s">
        <v>257</v>
      </c>
      <c r="I410" s="88" t="s">
        <v>98</v>
      </c>
      <c r="J410"/>
      <c r="K410"/>
      <c r="L410"/>
    </row>
    <row r="411" spans="1:12" ht="18.75">
      <c r="A411" s="132">
        <v>2024</v>
      </c>
      <c r="B411" s="87" t="s">
        <v>107</v>
      </c>
      <c r="C411" s="162">
        <v>47</v>
      </c>
      <c r="D411" s="162">
        <v>66</v>
      </c>
      <c r="E411" s="162">
        <v>1</v>
      </c>
      <c r="F411" s="162">
        <v>10</v>
      </c>
      <c r="G411" s="162">
        <v>16</v>
      </c>
      <c r="H411" s="162">
        <v>0</v>
      </c>
      <c r="I411" s="162">
        <f>SUM(C411:H412)</f>
        <v>140</v>
      </c>
      <c r="J411"/>
      <c r="K411"/>
      <c r="L411"/>
    </row>
    <row r="412" spans="1:12">
      <c r="A412" s="132"/>
      <c r="B412" s="88" t="s">
        <v>108</v>
      </c>
      <c r="C412" s="162"/>
      <c r="D412" s="162"/>
      <c r="E412" s="162"/>
      <c r="F412" s="162"/>
      <c r="G412" s="162"/>
      <c r="H412" s="162"/>
      <c r="I412" s="162"/>
      <c r="J412"/>
      <c r="K412"/>
      <c r="L412"/>
    </row>
    <row r="413" spans="1:12" ht="18.75">
      <c r="A413" s="132"/>
      <c r="B413" s="87" t="s">
        <v>109</v>
      </c>
      <c r="C413" s="162">
        <v>64</v>
      </c>
      <c r="D413" s="162">
        <v>39</v>
      </c>
      <c r="E413" s="162">
        <v>1</v>
      </c>
      <c r="F413" s="162">
        <v>6</v>
      </c>
      <c r="G413" s="162">
        <v>13</v>
      </c>
      <c r="H413" s="162">
        <v>0</v>
      </c>
      <c r="I413" s="162">
        <f t="shared" ref="I413" si="106">SUM(C413:H414)</f>
        <v>123</v>
      </c>
      <c r="J413"/>
      <c r="K413"/>
      <c r="L413"/>
    </row>
    <row r="414" spans="1:12" ht="16.5" customHeight="1">
      <c r="A414" s="132"/>
      <c r="B414" s="88" t="s">
        <v>110</v>
      </c>
      <c r="C414" s="162"/>
      <c r="D414" s="162"/>
      <c r="E414" s="162"/>
      <c r="F414" s="162"/>
      <c r="G414" s="162"/>
      <c r="H414" s="162"/>
      <c r="I414" s="162"/>
      <c r="J414"/>
      <c r="K414"/>
      <c r="L414"/>
    </row>
    <row r="415" spans="1:12" ht="18.75">
      <c r="A415" s="132"/>
      <c r="B415" s="87" t="s">
        <v>111</v>
      </c>
      <c r="C415" s="162">
        <v>68</v>
      </c>
      <c r="D415" s="162">
        <v>59</v>
      </c>
      <c r="E415" s="162">
        <v>2</v>
      </c>
      <c r="F415" s="162">
        <v>11</v>
      </c>
      <c r="G415" s="162">
        <v>14</v>
      </c>
      <c r="H415" s="162">
        <v>0</v>
      </c>
      <c r="I415" s="162">
        <f t="shared" ref="I415" si="107">SUM(C415:H416)</f>
        <v>154</v>
      </c>
      <c r="J415"/>
      <c r="K415"/>
      <c r="L415"/>
    </row>
    <row r="416" spans="1:12" ht="16.5" customHeight="1">
      <c r="A416" s="132"/>
      <c r="B416" s="88" t="s">
        <v>112</v>
      </c>
      <c r="C416" s="162"/>
      <c r="D416" s="162"/>
      <c r="E416" s="162"/>
      <c r="F416" s="162"/>
      <c r="G416" s="162"/>
      <c r="H416" s="162"/>
      <c r="I416" s="162"/>
      <c r="J416"/>
      <c r="K416"/>
      <c r="L416"/>
    </row>
    <row r="417" spans="1:12" ht="18.75">
      <c r="A417" s="132"/>
      <c r="B417" s="87" t="s">
        <v>97</v>
      </c>
      <c r="C417" s="141">
        <f t="shared" ref="C417" si="108">SUM(C411:C416)</f>
        <v>179</v>
      </c>
      <c r="D417" s="141">
        <f t="shared" ref="D417" si="109">SUM(D411:D416)</f>
        <v>164</v>
      </c>
      <c r="E417" s="141">
        <f t="shared" ref="E417" si="110">SUM(E411:E416)</f>
        <v>4</v>
      </c>
      <c r="F417" s="141">
        <f t="shared" ref="F417" si="111">SUM(F411:F416)</f>
        <v>27</v>
      </c>
      <c r="G417" s="141">
        <f t="shared" ref="G417" si="112">SUM(G411:G416)</f>
        <v>43</v>
      </c>
      <c r="H417" s="141">
        <f t="shared" ref="H417" si="113">SUM(H411:H416)</f>
        <v>0</v>
      </c>
      <c r="I417" s="141">
        <f t="shared" ref="I417" si="114">SUM(I411:I416)</f>
        <v>417</v>
      </c>
      <c r="J417"/>
      <c r="K417"/>
      <c r="L417"/>
    </row>
    <row r="418" spans="1:12" ht="16.5" customHeight="1">
      <c r="A418" s="132"/>
      <c r="B418" s="88" t="s">
        <v>98</v>
      </c>
      <c r="C418" s="141"/>
      <c r="D418" s="141"/>
      <c r="E418" s="141"/>
      <c r="F418" s="141"/>
      <c r="G418" s="141"/>
      <c r="H418" s="141"/>
      <c r="I418" s="141"/>
      <c r="J418"/>
      <c r="K418"/>
      <c r="L418"/>
    </row>
    <row r="419" spans="1:12" ht="18.75">
      <c r="A419" s="132">
        <v>2023</v>
      </c>
      <c r="B419" s="87" t="s">
        <v>107</v>
      </c>
      <c r="C419" s="182">
        <v>43</v>
      </c>
      <c r="D419" s="182">
        <v>57</v>
      </c>
      <c r="E419" s="182">
        <v>6</v>
      </c>
      <c r="F419" s="182">
        <v>8</v>
      </c>
      <c r="G419" s="182">
        <v>29</v>
      </c>
      <c r="H419" s="182">
        <v>0</v>
      </c>
      <c r="I419" s="162">
        <f>SUM(C419:H420)</f>
        <v>143</v>
      </c>
      <c r="J419"/>
      <c r="K419"/>
      <c r="L419"/>
    </row>
    <row r="420" spans="1:12" ht="16.5" customHeight="1">
      <c r="A420" s="132"/>
      <c r="B420" s="88" t="s">
        <v>108</v>
      </c>
      <c r="C420" s="182"/>
      <c r="D420" s="182"/>
      <c r="E420" s="182"/>
      <c r="F420" s="182"/>
      <c r="G420" s="182"/>
      <c r="H420" s="182"/>
      <c r="I420" s="162"/>
      <c r="J420"/>
      <c r="K420"/>
      <c r="L420"/>
    </row>
    <row r="421" spans="1:12" ht="18.75">
      <c r="A421" s="132"/>
      <c r="B421" s="87" t="s">
        <v>109</v>
      </c>
      <c r="C421" s="182">
        <v>41</v>
      </c>
      <c r="D421" s="182">
        <v>75</v>
      </c>
      <c r="E421" s="182">
        <v>3</v>
      </c>
      <c r="F421" s="182">
        <v>5</v>
      </c>
      <c r="G421" s="182">
        <v>25</v>
      </c>
      <c r="H421" s="182">
        <v>1</v>
      </c>
      <c r="I421" s="162">
        <f t="shared" ref="I421" si="115">SUM(C421:H422)</f>
        <v>150</v>
      </c>
      <c r="J421"/>
      <c r="K421"/>
      <c r="L421"/>
    </row>
    <row r="422" spans="1:12" ht="16.5" customHeight="1">
      <c r="A422" s="132"/>
      <c r="B422" s="88" t="s">
        <v>110</v>
      </c>
      <c r="C422" s="182"/>
      <c r="D422" s="182"/>
      <c r="E422" s="182"/>
      <c r="F422" s="182"/>
      <c r="G422" s="182"/>
      <c r="H422" s="182"/>
      <c r="I422" s="162"/>
      <c r="J422"/>
      <c r="K422"/>
      <c r="L422"/>
    </row>
    <row r="423" spans="1:12" ht="18.75">
      <c r="A423" s="132"/>
      <c r="B423" s="87" t="s">
        <v>111</v>
      </c>
      <c r="C423" s="182">
        <v>75</v>
      </c>
      <c r="D423" s="182">
        <v>62</v>
      </c>
      <c r="E423" s="182">
        <v>6</v>
      </c>
      <c r="F423" s="182">
        <v>8</v>
      </c>
      <c r="G423" s="182">
        <v>27</v>
      </c>
      <c r="H423" s="182">
        <v>3</v>
      </c>
      <c r="I423" s="162">
        <f t="shared" ref="I423" si="116">SUM(C423:H424)</f>
        <v>181</v>
      </c>
      <c r="J423"/>
      <c r="K423"/>
      <c r="L423"/>
    </row>
    <row r="424" spans="1:12" ht="16.5" customHeight="1">
      <c r="A424" s="132"/>
      <c r="B424" s="88" t="s">
        <v>112</v>
      </c>
      <c r="C424" s="182"/>
      <c r="D424" s="182"/>
      <c r="E424" s="182"/>
      <c r="F424" s="182"/>
      <c r="G424" s="182"/>
      <c r="H424" s="182"/>
      <c r="I424" s="162"/>
      <c r="J424"/>
      <c r="K424"/>
      <c r="L424"/>
    </row>
    <row r="425" spans="1:12" ht="18.75">
      <c r="A425" s="132"/>
      <c r="B425" s="87" t="s">
        <v>97</v>
      </c>
      <c r="C425" s="141">
        <f t="shared" ref="C425" si="117">SUM(C419:C424)</f>
        <v>159</v>
      </c>
      <c r="D425" s="141">
        <f t="shared" ref="D425" si="118">SUM(D419:D424)</f>
        <v>194</v>
      </c>
      <c r="E425" s="141">
        <f t="shared" ref="E425" si="119">SUM(E419:E424)</f>
        <v>15</v>
      </c>
      <c r="F425" s="141">
        <f t="shared" ref="F425" si="120">SUM(F419:F424)</f>
        <v>21</v>
      </c>
      <c r="G425" s="141">
        <f t="shared" ref="G425" si="121">SUM(G419:G424)</f>
        <v>81</v>
      </c>
      <c r="H425" s="141">
        <f t="shared" ref="H425" si="122">SUM(H419:H424)</f>
        <v>4</v>
      </c>
      <c r="I425" s="141">
        <f t="shared" ref="I425" si="123">SUM(I419:I424)</f>
        <v>474</v>
      </c>
      <c r="J425"/>
      <c r="K425"/>
      <c r="L425"/>
    </row>
    <row r="426" spans="1:12" ht="16.5" customHeight="1">
      <c r="A426" s="132"/>
      <c r="B426" s="88" t="s">
        <v>98</v>
      </c>
      <c r="C426" s="141"/>
      <c r="D426" s="141"/>
      <c r="E426" s="141"/>
      <c r="F426" s="141"/>
      <c r="G426" s="141"/>
      <c r="H426" s="141"/>
      <c r="I426" s="141"/>
      <c r="J426"/>
      <c r="K426"/>
      <c r="L426"/>
    </row>
    <row r="427" spans="1:12">
      <c r="A427" s="37" t="s">
        <v>258</v>
      </c>
      <c r="B427" s="46" t="s">
        <v>246</v>
      </c>
      <c r="C427" s="46" t="s">
        <v>247</v>
      </c>
      <c r="D427"/>
      <c r="E427"/>
      <c r="F427"/>
      <c r="G427"/>
      <c r="H427"/>
      <c r="I427"/>
      <c r="J427"/>
      <c r="K427"/>
      <c r="L427"/>
    </row>
    <row r="428" spans="1:12">
      <c r="A428" s="48"/>
      <c r="B428"/>
      <c r="C428"/>
      <c r="D428"/>
      <c r="E428"/>
      <c r="F428"/>
      <c r="G428"/>
      <c r="H428"/>
      <c r="I428"/>
      <c r="J428"/>
      <c r="K428"/>
      <c r="L428"/>
    </row>
    <row r="429" spans="1:12">
      <c r="A429" s="21"/>
      <c r="B429"/>
      <c r="C429"/>
      <c r="D429"/>
      <c r="E429"/>
      <c r="F429"/>
      <c r="G429"/>
      <c r="H429"/>
      <c r="I429"/>
      <c r="J429"/>
      <c r="K429"/>
      <c r="L429"/>
    </row>
    <row r="430" spans="1:12">
      <c r="A430" s="45" t="s">
        <v>248</v>
      </c>
      <c r="B430"/>
      <c r="C430"/>
      <c r="D430"/>
      <c r="E430"/>
      <c r="F430"/>
      <c r="G430"/>
      <c r="H430"/>
      <c r="I430"/>
      <c r="J430"/>
      <c r="K430"/>
      <c r="L430"/>
    </row>
    <row r="431" spans="1:12">
      <c r="A431" s="69" t="s">
        <v>249</v>
      </c>
      <c r="B431"/>
      <c r="C431"/>
      <c r="D431"/>
      <c r="E431"/>
      <c r="F431"/>
      <c r="G431"/>
      <c r="H431"/>
      <c r="I431"/>
      <c r="J431"/>
      <c r="K431"/>
      <c r="L431"/>
    </row>
    <row r="432" spans="1:12" ht="21.75">
      <c r="A432" s="50"/>
      <c r="B432"/>
      <c r="C432"/>
      <c r="D432"/>
      <c r="E432"/>
      <c r="F432"/>
      <c r="G432"/>
      <c r="H432"/>
      <c r="I432"/>
      <c r="J432"/>
      <c r="K432"/>
      <c r="L432"/>
    </row>
    <row r="433" spans="1:12" ht="21.75">
      <c r="A433" s="219" t="s">
        <v>259</v>
      </c>
      <c r="B433" s="219"/>
      <c r="C433" s="219"/>
      <c r="D433" s="219"/>
      <c r="E433" s="219"/>
      <c r="F433"/>
      <c r="G433"/>
      <c r="H433"/>
      <c r="I433"/>
      <c r="J433"/>
      <c r="K433"/>
      <c r="L433"/>
    </row>
    <row r="434" spans="1:12" ht="21.75">
      <c r="A434" s="219" t="s">
        <v>260</v>
      </c>
      <c r="B434" s="219"/>
      <c r="C434" s="219"/>
      <c r="D434" s="219"/>
      <c r="E434" s="219"/>
      <c r="F434"/>
      <c r="G434"/>
      <c r="H434"/>
      <c r="I434"/>
      <c r="J434"/>
      <c r="K434"/>
      <c r="L434"/>
    </row>
    <row r="435" spans="1:12">
      <c r="A435" s="218" t="s">
        <v>57</v>
      </c>
      <c r="B435" s="218"/>
      <c r="C435" s="218"/>
      <c r="D435" s="218"/>
      <c r="E435" s="218"/>
      <c r="F435"/>
      <c r="G435"/>
      <c r="H435"/>
      <c r="I435"/>
      <c r="J435"/>
      <c r="K435"/>
      <c r="L435"/>
    </row>
    <row r="436" spans="1:12" ht="18.75">
      <c r="A436" s="87" t="s">
        <v>87</v>
      </c>
      <c r="B436" s="87" t="s">
        <v>89</v>
      </c>
      <c r="C436" s="87" t="s">
        <v>261</v>
      </c>
      <c r="D436" s="87" t="s">
        <v>263</v>
      </c>
      <c r="E436" s="87" t="s">
        <v>97</v>
      </c>
      <c r="F436"/>
      <c r="G436"/>
      <c r="H436"/>
      <c r="I436"/>
      <c r="J436"/>
      <c r="K436"/>
      <c r="L436"/>
    </row>
    <row r="437" spans="1:12">
      <c r="A437" s="88" t="s">
        <v>88</v>
      </c>
      <c r="B437" s="88" t="s">
        <v>90</v>
      </c>
      <c r="C437" s="88" t="s">
        <v>262</v>
      </c>
      <c r="D437" s="88" t="s">
        <v>264</v>
      </c>
      <c r="E437" s="88" t="s">
        <v>98</v>
      </c>
      <c r="F437"/>
      <c r="G437"/>
      <c r="H437"/>
      <c r="I437"/>
      <c r="J437"/>
      <c r="K437"/>
      <c r="L437"/>
    </row>
    <row r="438" spans="1:12" ht="18.75">
      <c r="A438" s="132">
        <v>2024</v>
      </c>
      <c r="B438" s="87" t="s">
        <v>107</v>
      </c>
      <c r="C438" s="162">
        <v>946</v>
      </c>
      <c r="D438" s="170">
        <v>2966</v>
      </c>
      <c r="E438" s="171">
        <f>SUM(C438:D439)</f>
        <v>3912</v>
      </c>
      <c r="F438"/>
      <c r="G438"/>
      <c r="H438"/>
      <c r="I438"/>
      <c r="J438"/>
      <c r="K438"/>
      <c r="L438"/>
    </row>
    <row r="439" spans="1:12" ht="16.5" customHeight="1">
      <c r="A439" s="132"/>
      <c r="B439" s="88" t="s">
        <v>108</v>
      </c>
      <c r="C439" s="162"/>
      <c r="D439" s="170"/>
      <c r="E439" s="171"/>
      <c r="F439"/>
      <c r="G439"/>
      <c r="H439"/>
      <c r="I439"/>
      <c r="J439"/>
      <c r="K439"/>
      <c r="L439"/>
    </row>
    <row r="440" spans="1:12" ht="18.75">
      <c r="A440" s="132"/>
      <c r="B440" s="87" t="s">
        <v>109</v>
      </c>
      <c r="C440" s="162">
        <v>851</v>
      </c>
      <c r="D440" s="170">
        <v>2966</v>
      </c>
      <c r="E440" s="171">
        <f t="shared" ref="E440" si="124">SUM(C440:D441)</f>
        <v>3817</v>
      </c>
      <c r="F440"/>
      <c r="G440"/>
      <c r="H440"/>
      <c r="I440"/>
      <c r="J440"/>
      <c r="K440"/>
      <c r="L440"/>
    </row>
    <row r="441" spans="1:12" ht="16.5" customHeight="1">
      <c r="A441" s="132"/>
      <c r="B441" s="88" t="s">
        <v>110</v>
      </c>
      <c r="C441" s="162"/>
      <c r="D441" s="170"/>
      <c r="E441" s="171"/>
      <c r="F441"/>
      <c r="G441"/>
      <c r="H441"/>
      <c r="I441"/>
      <c r="J441"/>
      <c r="K441"/>
      <c r="L441"/>
    </row>
    <row r="442" spans="1:12" ht="18.75">
      <c r="A442" s="132"/>
      <c r="B442" s="87" t="s">
        <v>111</v>
      </c>
      <c r="C442" s="162">
        <v>804</v>
      </c>
      <c r="D442" s="170">
        <v>2967</v>
      </c>
      <c r="E442" s="171">
        <f t="shared" ref="E442" si="125">SUM(C442:D443)</f>
        <v>3771</v>
      </c>
      <c r="F442"/>
      <c r="G442"/>
      <c r="H442"/>
      <c r="I442"/>
      <c r="J442"/>
      <c r="K442"/>
      <c r="L442"/>
    </row>
    <row r="443" spans="1:12" ht="16.5" customHeight="1">
      <c r="A443" s="132"/>
      <c r="B443" s="88" t="s">
        <v>112</v>
      </c>
      <c r="C443" s="162"/>
      <c r="D443" s="170"/>
      <c r="E443" s="171"/>
      <c r="F443"/>
      <c r="G443"/>
      <c r="H443"/>
      <c r="I443"/>
      <c r="J443"/>
      <c r="K443"/>
      <c r="L443"/>
    </row>
    <row r="444" spans="1:12" ht="18.75">
      <c r="A444" s="132"/>
      <c r="B444" s="87" t="s">
        <v>97</v>
      </c>
      <c r="C444" s="141">
        <f t="shared" ref="C444:E444" si="126">SUM(C438:C443)</f>
        <v>2601</v>
      </c>
      <c r="D444" s="141">
        <f t="shared" si="126"/>
        <v>8899</v>
      </c>
      <c r="E444" s="141">
        <f t="shared" si="126"/>
        <v>11500</v>
      </c>
      <c r="F444"/>
      <c r="G444"/>
      <c r="H444"/>
      <c r="I444"/>
      <c r="J444"/>
      <c r="K444"/>
      <c r="L444"/>
    </row>
    <row r="445" spans="1:12" ht="16.5" customHeight="1">
      <c r="A445" s="132"/>
      <c r="B445" s="88" t="s">
        <v>98</v>
      </c>
      <c r="C445" s="141"/>
      <c r="D445" s="141"/>
      <c r="E445" s="141"/>
      <c r="F445"/>
      <c r="G445"/>
      <c r="H445"/>
      <c r="I445"/>
      <c r="J445"/>
      <c r="K445"/>
      <c r="L445"/>
    </row>
    <row r="446" spans="1:12" ht="18.75">
      <c r="A446" s="132">
        <v>2023</v>
      </c>
      <c r="B446" s="87" t="s">
        <v>107</v>
      </c>
      <c r="C446" s="162">
        <v>674</v>
      </c>
      <c r="D446" s="170">
        <v>2888</v>
      </c>
      <c r="E446" s="171">
        <f>SUM(C446:D447)</f>
        <v>3562</v>
      </c>
      <c r="F446"/>
      <c r="G446"/>
      <c r="H446"/>
      <c r="I446"/>
      <c r="J446"/>
      <c r="K446"/>
      <c r="L446"/>
    </row>
    <row r="447" spans="1:12" ht="16.5" customHeight="1">
      <c r="A447" s="132"/>
      <c r="B447" s="88" t="s">
        <v>108</v>
      </c>
      <c r="C447" s="162"/>
      <c r="D447" s="170"/>
      <c r="E447" s="171"/>
      <c r="F447"/>
      <c r="G447"/>
      <c r="H447"/>
      <c r="I447"/>
      <c r="J447"/>
      <c r="K447"/>
      <c r="L447"/>
    </row>
    <row r="448" spans="1:12" ht="18.75">
      <c r="A448" s="132"/>
      <c r="B448" s="87" t="s">
        <v>109</v>
      </c>
      <c r="C448" s="162">
        <v>664</v>
      </c>
      <c r="D448" s="170">
        <v>3027</v>
      </c>
      <c r="E448" s="171">
        <f t="shared" ref="E448" si="127">SUM(C448:D449)</f>
        <v>3691</v>
      </c>
      <c r="F448"/>
      <c r="G448"/>
      <c r="H448"/>
      <c r="I448"/>
      <c r="J448"/>
      <c r="K448"/>
      <c r="L448"/>
    </row>
    <row r="449" spans="1:12" ht="16.5" customHeight="1">
      <c r="A449" s="132"/>
      <c r="B449" s="88" t="s">
        <v>110</v>
      </c>
      <c r="C449" s="162"/>
      <c r="D449" s="170"/>
      <c r="E449" s="171"/>
      <c r="F449"/>
      <c r="G449"/>
      <c r="H449"/>
      <c r="I449"/>
      <c r="J449"/>
      <c r="K449"/>
      <c r="L449"/>
    </row>
    <row r="450" spans="1:12" ht="18.75">
      <c r="A450" s="132"/>
      <c r="B450" s="87" t="s">
        <v>111</v>
      </c>
      <c r="C450" s="162">
        <v>955</v>
      </c>
      <c r="D450" s="170">
        <v>3452</v>
      </c>
      <c r="E450" s="171">
        <f t="shared" ref="E450" si="128">SUM(C450:D451)</f>
        <v>4407</v>
      </c>
      <c r="F450"/>
      <c r="G450"/>
      <c r="H450"/>
      <c r="I450"/>
      <c r="J450"/>
      <c r="K450"/>
      <c r="L450"/>
    </row>
    <row r="451" spans="1:12" ht="16.5" customHeight="1">
      <c r="A451" s="132"/>
      <c r="B451" s="88" t="s">
        <v>112</v>
      </c>
      <c r="C451" s="162"/>
      <c r="D451" s="170"/>
      <c r="E451" s="171"/>
      <c r="F451"/>
      <c r="G451"/>
      <c r="H451"/>
      <c r="I451"/>
      <c r="J451"/>
      <c r="K451"/>
      <c r="L451"/>
    </row>
    <row r="452" spans="1:12" ht="18.75">
      <c r="A452" s="132"/>
      <c r="B452" s="87" t="s">
        <v>97</v>
      </c>
      <c r="C452" s="141">
        <f t="shared" ref="C452:E452" si="129">SUM(C446:C451)</f>
        <v>2293</v>
      </c>
      <c r="D452" s="141">
        <f t="shared" si="129"/>
        <v>9367</v>
      </c>
      <c r="E452" s="141">
        <f t="shared" si="129"/>
        <v>11660</v>
      </c>
      <c r="F452"/>
      <c r="G452"/>
      <c r="H452"/>
      <c r="I452"/>
      <c r="J452"/>
      <c r="K452"/>
      <c r="L452"/>
    </row>
    <row r="453" spans="1:12" ht="16.5" customHeight="1">
      <c r="A453" s="132"/>
      <c r="B453" s="88" t="s">
        <v>98</v>
      </c>
      <c r="C453" s="141"/>
      <c r="D453" s="141"/>
      <c r="E453" s="141"/>
      <c r="F453"/>
      <c r="G453"/>
      <c r="H453"/>
      <c r="I453"/>
      <c r="J453"/>
      <c r="K453"/>
      <c r="L453"/>
    </row>
    <row r="454" spans="1:12">
      <c r="A454" s="45" t="s">
        <v>759</v>
      </c>
      <c r="B454"/>
      <c r="C454"/>
      <c r="D454"/>
      <c r="E454"/>
      <c r="F454"/>
      <c r="G454"/>
      <c r="H454"/>
      <c r="I454"/>
      <c r="J454"/>
      <c r="K454"/>
      <c r="L454"/>
    </row>
    <row r="455" spans="1:12">
      <c r="A455" s="51"/>
      <c r="B455"/>
      <c r="C455"/>
      <c r="D455"/>
      <c r="E455"/>
      <c r="F455"/>
      <c r="G455"/>
      <c r="H455"/>
      <c r="I455"/>
      <c r="J455"/>
      <c r="K455"/>
      <c r="L455"/>
    </row>
    <row r="456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21.75">
      <c r="A457" s="136" t="s">
        <v>265</v>
      </c>
      <c r="B457" s="136"/>
      <c r="C457" s="136"/>
      <c r="D457" s="136"/>
      <c r="E457" s="136"/>
      <c r="F457"/>
      <c r="G457"/>
      <c r="H457"/>
      <c r="I457"/>
      <c r="J457"/>
      <c r="K457"/>
      <c r="L457"/>
    </row>
    <row r="458" spans="1:12" ht="21.75">
      <c r="A458" s="142" t="s">
        <v>266</v>
      </c>
      <c r="B458" s="142"/>
      <c r="C458" s="142"/>
      <c r="D458" s="142"/>
      <c r="E458" s="142"/>
      <c r="F458"/>
      <c r="G458"/>
      <c r="H458"/>
      <c r="I458"/>
      <c r="J458"/>
      <c r="K458"/>
      <c r="L458"/>
    </row>
    <row r="459" spans="1:12">
      <c r="A459" s="143" t="s">
        <v>267</v>
      </c>
      <c r="B459" s="143"/>
      <c r="C459" s="143"/>
      <c r="D459" s="143"/>
      <c r="E459" s="143"/>
      <c r="F459"/>
      <c r="G459"/>
      <c r="H459"/>
      <c r="I459"/>
      <c r="J459"/>
      <c r="K459"/>
      <c r="L459"/>
    </row>
    <row r="460" spans="1:12">
      <c r="A460" s="37" t="s">
        <v>268</v>
      </c>
      <c r="B460" s="40" t="s">
        <v>269</v>
      </c>
      <c r="C460"/>
      <c r="D460"/>
      <c r="E460"/>
      <c r="F460"/>
      <c r="G460"/>
      <c r="H460"/>
      <c r="I460"/>
      <c r="J460"/>
      <c r="K460"/>
      <c r="L460"/>
    </row>
    <row r="461" spans="1:12" ht="18.75">
      <c r="A461" s="87" t="s">
        <v>87</v>
      </c>
      <c r="B461" s="87" t="s">
        <v>89</v>
      </c>
      <c r="C461" s="87" t="s">
        <v>261</v>
      </c>
      <c r="D461" s="87" t="s">
        <v>263</v>
      </c>
      <c r="E461" s="87" t="s">
        <v>97</v>
      </c>
      <c r="F461"/>
      <c r="G461"/>
      <c r="H461"/>
      <c r="I461"/>
      <c r="J461"/>
      <c r="K461"/>
      <c r="L461"/>
    </row>
    <row r="462" spans="1:12">
      <c r="A462" s="88" t="s">
        <v>88</v>
      </c>
      <c r="B462" s="88" t="s">
        <v>90</v>
      </c>
      <c r="C462" s="88" t="s">
        <v>262</v>
      </c>
      <c r="D462" s="88" t="s">
        <v>264</v>
      </c>
      <c r="E462" s="88" t="s">
        <v>98</v>
      </c>
      <c r="F462"/>
      <c r="G462"/>
      <c r="H462"/>
      <c r="I462"/>
      <c r="J462"/>
      <c r="K462"/>
      <c r="L462"/>
    </row>
    <row r="463" spans="1:12" ht="18.75">
      <c r="A463" s="132">
        <v>2024</v>
      </c>
      <c r="B463" s="87" t="s">
        <v>107</v>
      </c>
      <c r="C463" s="171">
        <v>146896690</v>
      </c>
      <c r="D463" s="171">
        <v>327778783</v>
      </c>
      <c r="E463" s="171">
        <f>SUM(C463:D464)</f>
        <v>474675473</v>
      </c>
      <c r="F463"/>
      <c r="G463"/>
      <c r="H463"/>
      <c r="I463"/>
      <c r="J463"/>
      <c r="K463"/>
      <c r="L463"/>
    </row>
    <row r="464" spans="1:12">
      <c r="A464" s="132"/>
      <c r="B464" s="88" t="s">
        <v>108</v>
      </c>
      <c r="C464" s="171"/>
      <c r="D464" s="171"/>
      <c r="E464" s="171"/>
      <c r="F464"/>
      <c r="G464"/>
      <c r="H464"/>
      <c r="I464"/>
      <c r="J464"/>
      <c r="K464"/>
      <c r="L464"/>
    </row>
    <row r="465" spans="1:12" ht="18.75">
      <c r="A465" s="132"/>
      <c r="B465" s="87" t="s">
        <v>109</v>
      </c>
      <c r="C465" s="171">
        <v>118929041</v>
      </c>
      <c r="D465" s="171">
        <v>337427382</v>
      </c>
      <c r="E465" s="171">
        <f t="shared" ref="E465" si="130">SUM(C465:D466)</f>
        <v>456356423</v>
      </c>
      <c r="F465"/>
      <c r="G465"/>
      <c r="H465"/>
      <c r="I465"/>
      <c r="J465"/>
      <c r="K465"/>
      <c r="L465"/>
    </row>
    <row r="466" spans="1:12" ht="16.5" customHeight="1">
      <c r="A466" s="132"/>
      <c r="B466" s="88" t="s">
        <v>110</v>
      </c>
      <c r="C466" s="171"/>
      <c r="D466" s="171"/>
      <c r="E466" s="171"/>
      <c r="F466"/>
      <c r="G466"/>
      <c r="H466"/>
      <c r="I466"/>
      <c r="J466"/>
      <c r="K466"/>
      <c r="L466"/>
    </row>
    <row r="467" spans="1:12" ht="18.75">
      <c r="A467" s="132"/>
      <c r="B467" s="87" t="s">
        <v>111</v>
      </c>
      <c r="C467" s="171">
        <v>148391865</v>
      </c>
      <c r="D467" s="171">
        <v>313453553</v>
      </c>
      <c r="E467" s="171">
        <f t="shared" ref="E467" si="131">SUM(C467:D468)</f>
        <v>461845418</v>
      </c>
      <c r="F467"/>
      <c r="G467"/>
      <c r="H467"/>
      <c r="I467"/>
      <c r="J467"/>
      <c r="K467"/>
      <c r="L467"/>
    </row>
    <row r="468" spans="1:12" ht="16.5" customHeight="1">
      <c r="A468" s="132"/>
      <c r="B468" s="88" t="s">
        <v>112</v>
      </c>
      <c r="C468" s="171"/>
      <c r="D468" s="171"/>
      <c r="E468" s="171"/>
      <c r="F468"/>
      <c r="G468"/>
      <c r="H468"/>
      <c r="I468"/>
      <c r="J468"/>
      <c r="K468"/>
      <c r="L468"/>
    </row>
    <row r="469" spans="1:12" ht="18.75">
      <c r="A469" s="132"/>
      <c r="B469" s="87" t="s">
        <v>97</v>
      </c>
      <c r="C469" s="141">
        <f>SUM(C463:C468)</f>
        <v>414217596</v>
      </c>
      <c r="D469" s="141">
        <f t="shared" ref="D469:E469" si="132">SUM(D463:D468)</f>
        <v>978659718</v>
      </c>
      <c r="E469" s="141">
        <f t="shared" si="132"/>
        <v>1392877314</v>
      </c>
      <c r="F469"/>
      <c r="G469"/>
      <c r="H469"/>
      <c r="I469"/>
      <c r="J469"/>
      <c r="K469"/>
      <c r="L469"/>
    </row>
    <row r="470" spans="1:12" ht="16.5" customHeight="1">
      <c r="A470" s="132"/>
      <c r="B470" s="88" t="s">
        <v>98</v>
      </c>
      <c r="C470" s="141"/>
      <c r="D470" s="141"/>
      <c r="E470" s="141"/>
      <c r="F470"/>
      <c r="G470"/>
      <c r="H470"/>
      <c r="I470"/>
      <c r="J470"/>
      <c r="K470"/>
      <c r="L470"/>
    </row>
    <row r="471" spans="1:12" ht="18.75">
      <c r="A471" s="132">
        <v>2023</v>
      </c>
      <c r="B471" s="87" t="s">
        <v>107</v>
      </c>
      <c r="C471" s="171">
        <v>113041832</v>
      </c>
      <c r="D471" s="171">
        <v>767517353</v>
      </c>
      <c r="E471" s="171">
        <f>SUM(C471:D472)</f>
        <v>880559185</v>
      </c>
      <c r="F471"/>
      <c r="G471"/>
      <c r="H471"/>
      <c r="I471"/>
      <c r="J471"/>
      <c r="K471"/>
      <c r="L471"/>
    </row>
    <row r="472" spans="1:12" ht="16.5" customHeight="1">
      <c r="A472" s="132"/>
      <c r="B472" s="88" t="s">
        <v>108</v>
      </c>
      <c r="C472" s="171"/>
      <c r="D472" s="171"/>
      <c r="E472" s="171"/>
      <c r="F472"/>
      <c r="G472"/>
      <c r="H472"/>
      <c r="I472"/>
      <c r="J472"/>
      <c r="K472"/>
      <c r="L472"/>
    </row>
    <row r="473" spans="1:12" ht="18.75">
      <c r="A473" s="132"/>
      <c r="B473" s="87" t="s">
        <v>109</v>
      </c>
      <c r="C473" s="171">
        <v>123138369</v>
      </c>
      <c r="D473" s="171">
        <v>795539067</v>
      </c>
      <c r="E473" s="171">
        <f t="shared" ref="E473" si="133">SUM(C473:D474)</f>
        <v>918677436</v>
      </c>
      <c r="F473"/>
      <c r="G473"/>
      <c r="H473"/>
      <c r="I473"/>
      <c r="J473"/>
      <c r="K473"/>
      <c r="L473"/>
    </row>
    <row r="474" spans="1:12" ht="16.5" customHeight="1">
      <c r="A474" s="132"/>
      <c r="B474" s="88" t="s">
        <v>110</v>
      </c>
      <c r="C474" s="171"/>
      <c r="D474" s="171"/>
      <c r="E474" s="171"/>
      <c r="F474"/>
      <c r="G474"/>
      <c r="H474"/>
      <c r="I474"/>
      <c r="J474"/>
      <c r="K474"/>
      <c r="L474"/>
    </row>
    <row r="475" spans="1:12" ht="18.75">
      <c r="A475" s="132"/>
      <c r="B475" s="87" t="s">
        <v>111</v>
      </c>
      <c r="C475" s="171">
        <v>171006045</v>
      </c>
      <c r="D475" s="171">
        <v>475727066</v>
      </c>
      <c r="E475" s="171">
        <f t="shared" ref="E475" si="134">SUM(C475:D476)</f>
        <v>646733111</v>
      </c>
      <c r="F475"/>
      <c r="G475"/>
      <c r="H475"/>
      <c r="I475"/>
      <c r="J475"/>
      <c r="K475"/>
      <c r="L475"/>
    </row>
    <row r="476" spans="1:12" ht="16.5" customHeight="1">
      <c r="A476" s="132"/>
      <c r="B476" s="88" t="s">
        <v>112</v>
      </c>
      <c r="C476" s="171"/>
      <c r="D476" s="171"/>
      <c r="E476" s="171"/>
      <c r="F476"/>
      <c r="G476"/>
      <c r="H476"/>
      <c r="I476"/>
      <c r="J476"/>
      <c r="K476"/>
      <c r="L476"/>
    </row>
    <row r="477" spans="1:12" ht="18.75">
      <c r="A477" s="132"/>
      <c r="B477" s="87" t="s">
        <v>97</v>
      </c>
      <c r="C477" s="141">
        <f>SUM(C471:C476)</f>
        <v>407186246</v>
      </c>
      <c r="D477" s="141">
        <f t="shared" ref="D477" si="135">SUM(D471:D476)</f>
        <v>2038783486</v>
      </c>
      <c r="E477" s="141">
        <f t="shared" ref="E477" si="136">SUM(E471:E476)</f>
        <v>2445969732</v>
      </c>
      <c r="F477"/>
      <c r="G477"/>
      <c r="H477"/>
      <c r="I477"/>
      <c r="J477"/>
      <c r="K477"/>
      <c r="L477"/>
    </row>
    <row r="478" spans="1:12" ht="16.5" customHeight="1">
      <c r="A478" s="132"/>
      <c r="B478" s="88" t="s">
        <v>98</v>
      </c>
      <c r="C478" s="141"/>
      <c r="D478" s="141"/>
      <c r="E478" s="141"/>
      <c r="F478"/>
      <c r="G478"/>
      <c r="H478"/>
      <c r="I478"/>
      <c r="J478"/>
      <c r="K478"/>
      <c r="L478"/>
    </row>
    <row r="479" spans="1:12">
      <c r="A479" s="45" t="s">
        <v>759</v>
      </c>
      <c r="B479"/>
      <c r="C479"/>
      <c r="D479"/>
      <c r="E479"/>
      <c r="F479"/>
      <c r="G479"/>
      <c r="H479"/>
      <c r="I479"/>
      <c r="J479"/>
      <c r="K479"/>
      <c r="L479"/>
    </row>
    <row r="480" spans="1:12">
      <c r="A480" s="45" t="s">
        <v>270</v>
      </c>
      <c r="B480"/>
      <c r="C480"/>
      <c r="D480"/>
      <c r="E480"/>
      <c r="F480"/>
      <c r="G480"/>
      <c r="H480"/>
      <c r="I480"/>
      <c r="J480"/>
      <c r="K480"/>
      <c r="L480"/>
    </row>
    <row r="481" spans="1:12">
      <c r="A481" s="69" t="s">
        <v>271</v>
      </c>
      <c r="B481"/>
      <c r="C481"/>
      <c r="D481"/>
      <c r="E481"/>
      <c r="F481"/>
      <c r="G481"/>
      <c r="H481"/>
      <c r="I481"/>
      <c r="J481"/>
      <c r="K481"/>
      <c r="L481"/>
    </row>
    <row r="482" spans="1:12">
      <c r="A482" s="52"/>
      <c r="B482"/>
      <c r="C482"/>
      <c r="D482"/>
      <c r="E482"/>
      <c r="F482"/>
      <c r="G482"/>
      <c r="H482"/>
      <c r="I482"/>
      <c r="J482"/>
      <c r="K482"/>
      <c r="L482"/>
    </row>
    <row r="483" spans="1:12">
      <c r="A483" s="52"/>
      <c r="B483"/>
      <c r="C483"/>
      <c r="D483"/>
      <c r="E483"/>
      <c r="F483"/>
      <c r="G483"/>
      <c r="H483"/>
      <c r="I483"/>
      <c r="J483"/>
      <c r="K483"/>
      <c r="L483"/>
    </row>
    <row r="484" spans="1:12">
      <c r="A484" s="18"/>
      <c r="B484"/>
      <c r="C484"/>
      <c r="D484"/>
      <c r="E484"/>
      <c r="F484"/>
      <c r="G484"/>
      <c r="H484"/>
      <c r="I484"/>
      <c r="J484"/>
      <c r="K484"/>
      <c r="L484"/>
    </row>
    <row r="485" spans="1:12">
      <c r="A485" s="18"/>
      <c r="B485"/>
      <c r="C485"/>
      <c r="D485"/>
      <c r="E485"/>
      <c r="F485"/>
      <c r="G485"/>
      <c r="H485"/>
      <c r="I485"/>
      <c r="J485"/>
      <c r="K485"/>
      <c r="L485"/>
    </row>
    <row r="486" spans="1:12" ht="21.75">
      <c r="A486" s="134" t="s">
        <v>272</v>
      </c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</row>
    <row r="487" spans="1:12" ht="21.75">
      <c r="A487" s="134" t="s">
        <v>21</v>
      </c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</row>
    <row r="488" spans="1:12">
      <c r="A488" s="168" t="s">
        <v>58</v>
      </c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</row>
    <row r="489" spans="1:12" ht="18.600000000000001" customHeight="1">
      <c r="A489" s="128" t="s">
        <v>765</v>
      </c>
      <c r="B489" s="128" t="s">
        <v>764</v>
      </c>
      <c r="C489" s="132" t="s">
        <v>273</v>
      </c>
      <c r="D489" s="132"/>
      <c r="E489" s="132"/>
      <c r="F489" s="132"/>
      <c r="G489" s="132"/>
      <c r="H489" s="132"/>
      <c r="I489" s="132"/>
      <c r="J489" s="132"/>
      <c r="K489" s="132"/>
      <c r="L489" s="128" t="s">
        <v>763</v>
      </c>
    </row>
    <row r="490" spans="1:12">
      <c r="A490" s="129"/>
      <c r="B490" s="129"/>
      <c r="C490" s="131" t="s">
        <v>274</v>
      </c>
      <c r="D490" s="131"/>
      <c r="E490" s="131"/>
      <c r="F490" s="131"/>
      <c r="G490" s="131"/>
      <c r="H490" s="131"/>
      <c r="I490" s="131"/>
      <c r="J490" s="131"/>
      <c r="K490" s="131"/>
      <c r="L490" s="129"/>
    </row>
    <row r="491" spans="1:12" ht="18.75">
      <c r="A491" s="129"/>
      <c r="B491" s="129"/>
      <c r="C491" s="132" t="s">
        <v>275</v>
      </c>
      <c r="D491" s="132"/>
      <c r="E491" s="132"/>
      <c r="F491" s="132" t="s">
        <v>277</v>
      </c>
      <c r="G491" s="132"/>
      <c r="H491" s="132"/>
      <c r="I491" s="132" t="s">
        <v>279</v>
      </c>
      <c r="J491" s="132"/>
      <c r="K491" s="132"/>
      <c r="L491" s="129"/>
    </row>
    <row r="492" spans="1:12">
      <c r="A492" s="129"/>
      <c r="B492" s="129"/>
      <c r="C492" s="131" t="s">
        <v>276</v>
      </c>
      <c r="D492" s="131"/>
      <c r="E492" s="131"/>
      <c r="F492" s="131" t="s">
        <v>278</v>
      </c>
      <c r="G492" s="131"/>
      <c r="H492" s="131"/>
      <c r="I492" s="175" t="s">
        <v>280</v>
      </c>
      <c r="J492" s="175"/>
      <c r="K492" s="175"/>
      <c r="L492" s="129"/>
    </row>
    <row r="493" spans="1:12" ht="18.75">
      <c r="A493" s="129"/>
      <c r="B493" s="129"/>
      <c r="C493" s="87" t="s">
        <v>281</v>
      </c>
      <c r="D493" s="87" t="s">
        <v>283</v>
      </c>
      <c r="E493" s="87" t="s">
        <v>143</v>
      </c>
      <c r="F493" s="87" t="s">
        <v>281</v>
      </c>
      <c r="G493" s="87" t="s">
        <v>283</v>
      </c>
      <c r="H493" s="87" t="s">
        <v>143</v>
      </c>
      <c r="I493" s="87" t="s">
        <v>281</v>
      </c>
      <c r="J493" s="87" t="s">
        <v>283</v>
      </c>
      <c r="K493" s="87" t="s">
        <v>143</v>
      </c>
      <c r="L493" s="129"/>
    </row>
    <row r="494" spans="1:12" ht="25.5">
      <c r="A494" s="130"/>
      <c r="B494" s="130"/>
      <c r="C494" s="88" t="s">
        <v>282</v>
      </c>
      <c r="D494" s="88" t="s">
        <v>284</v>
      </c>
      <c r="E494" s="88" t="s">
        <v>98</v>
      </c>
      <c r="F494" s="88" t="s">
        <v>285</v>
      </c>
      <c r="G494" s="88" t="s">
        <v>286</v>
      </c>
      <c r="H494" s="87" t="s">
        <v>98</v>
      </c>
      <c r="I494" s="88" t="s">
        <v>285</v>
      </c>
      <c r="J494" s="88" t="s">
        <v>287</v>
      </c>
      <c r="K494" s="108" t="s">
        <v>98</v>
      </c>
      <c r="L494" s="130"/>
    </row>
    <row r="495" spans="1:12" ht="18.75">
      <c r="A495" s="132">
        <v>2024</v>
      </c>
      <c r="B495" s="87" t="s">
        <v>107</v>
      </c>
      <c r="C495" s="155">
        <v>491</v>
      </c>
      <c r="D495" s="171">
        <v>7977</v>
      </c>
      <c r="E495" s="141">
        <f>D495+C495</f>
        <v>8468</v>
      </c>
      <c r="F495" s="155">
        <v>6</v>
      </c>
      <c r="G495" s="155">
        <v>45</v>
      </c>
      <c r="H495" s="141">
        <f>G495+F495</f>
        <v>51</v>
      </c>
      <c r="I495" s="155">
        <v>4</v>
      </c>
      <c r="J495" s="155">
        <v>21</v>
      </c>
      <c r="K495" s="141">
        <f>J495+I495</f>
        <v>25</v>
      </c>
      <c r="L495" s="171">
        <f>K495+H495+E495</f>
        <v>8544</v>
      </c>
    </row>
    <row r="496" spans="1:12" ht="16.5" customHeight="1">
      <c r="A496" s="132"/>
      <c r="B496" s="88" t="s">
        <v>108</v>
      </c>
      <c r="C496" s="155"/>
      <c r="D496" s="171"/>
      <c r="E496" s="141"/>
      <c r="F496" s="155"/>
      <c r="G496" s="155"/>
      <c r="H496" s="141"/>
      <c r="I496" s="155"/>
      <c r="J496" s="155"/>
      <c r="K496" s="141"/>
      <c r="L496" s="171"/>
    </row>
    <row r="497" spans="1:12" ht="18.75">
      <c r="A497" s="132"/>
      <c r="B497" s="87" t="s">
        <v>109</v>
      </c>
      <c r="C497" s="155">
        <v>454</v>
      </c>
      <c r="D497" s="171">
        <v>7655</v>
      </c>
      <c r="E497" s="141">
        <f t="shared" ref="E497" si="137">D497+C497</f>
        <v>8109</v>
      </c>
      <c r="F497" s="155">
        <v>10</v>
      </c>
      <c r="G497" s="155">
        <v>76</v>
      </c>
      <c r="H497" s="141">
        <f t="shared" ref="H497" si="138">G497+F497</f>
        <v>86</v>
      </c>
      <c r="I497" s="155">
        <v>0</v>
      </c>
      <c r="J497" s="155">
        <v>23</v>
      </c>
      <c r="K497" s="141">
        <f t="shared" ref="K497" si="139">J497+I497</f>
        <v>23</v>
      </c>
      <c r="L497" s="171">
        <f t="shared" ref="L497" si="140">K497+H497+E497</f>
        <v>8218</v>
      </c>
    </row>
    <row r="498" spans="1:12" ht="16.5" customHeight="1">
      <c r="A498" s="132"/>
      <c r="B498" s="88" t="s">
        <v>110</v>
      </c>
      <c r="C498" s="155"/>
      <c r="D498" s="171"/>
      <c r="E498" s="141"/>
      <c r="F498" s="155"/>
      <c r="G498" s="155"/>
      <c r="H498" s="141"/>
      <c r="I498" s="155"/>
      <c r="J498" s="155"/>
      <c r="K498" s="141"/>
      <c r="L498" s="171"/>
    </row>
    <row r="499" spans="1:12" ht="18.75">
      <c r="A499" s="132"/>
      <c r="B499" s="87" t="s">
        <v>111</v>
      </c>
      <c r="C499" s="155">
        <v>372</v>
      </c>
      <c r="D499" s="171">
        <v>7521</v>
      </c>
      <c r="E499" s="141">
        <f t="shared" ref="E499" si="141">D499+C499</f>
        <v>7893</v>
      </c>
      <c r="F499" s="155">
        <v>5</v>
      </c>
      <c r="G499" s="155">
        <v>81</v>
      </c>
      <c r="H499" s="141">
        <f t="shared" ref="H499" si="142">G499+F499</f>
        <v>86</v>
      </c>
      <c r="I499" s="155">
        <v>0</v>
      </c>
      <c r="J499" s="155">
        <v>17</v>
      </c>
      <c r="K499" s="141">
        <f t="shared" ref="K499" si="143">J499+I499</f>
        <v>17</v>
      </c>
      <c r="L499" s="171">
        <f t="shared" ref="L499" si="144">K499+H499+E499</f>
        <v>7996</v>
      </c>
    </row>
    <row r="500" spans="1:12" ht="16.5" customHeight="1">
      <c r="A500" s="132"/>
      <c r="B500" s="88" t="s">
        <v>112</v>
      </c>
      <c r="C500" s="155"/>
      <c r="D500" s="171"/>
      <c r="E500" s="141"/>
      <c r="F500" s="155"/>
      <c r="G500" s="155"/>
      <c r="H500" s="141"/>
      <c r="I500" s="155"/>
      <c r="J500" s="155"/>
      <c r="K500" s="141"/>
      <c r="L500" s="171"/>
    </row>
    <row r="501" spans="1:12" ht="18.75">
      <c r="A501" s="132"/>
      <c r="B501" s="87" t="s">
        <v>97</v>
      </c>
      <c r="C501" s="141">
        <f t="shared" ref="C501" si="145">SUM(C495:C500)</f>
        <v>1317</v>
      </c>
      <c r="D501" s="201">
        <f>SUM(D495:D500)</f>
        <v>23153</v>
      </c>
      <c r="E501" s="141">
        <f t="shared" ref="E501" si="146">SUM(E495:E500)</f>
        <v>24470</v>
      </c>
      <c r="F501" s="141">
        <f t="shared" ref="F501" si="147">SUM(F495:F500)</f>
        <v>21</v>
      </c>
      <c r="G501" s="141">
        <f t="shared" ref="G501" si="148">SUM(G495:G500)</f>
        <v>202</v>
      </c>
      <c r="H501" s="141">
        <f t="shared" ref="H501" si="149">SUM(H495:H500)</f>
        <v>223</v>
      </c>
      <c r="I501" s="141">
        <f t="shared" ref="I501" si="150">SUM(I495:I500)</f>
        <v>4</v>
      </c>
      <c r="J501" s="141">
        <f t="shared" ref="J501" si="151">SUM(J495:J500)</f>
        <v>61</v>
      </c>
      <c r="K501" s="141">
        <f t="shared" ref="K501" si="152">SUM(K495:K500)</f>
        <v>65</v>
      </c>
      <c r="L501" s="141">
        <f t="shared" ref="L501" si="153">SUM(L495:L500)</f>
        <v>24758</v>
      </c>
    </row>
    <row r="502" spans="1:12" ht="16.5" customHeight="1">
      <c r="A502" s="132"/>
      <c r="B502" s="88" t="s">
        <v>98</v>
      </c>
      <c r="C502" s="141"/>
      <c r="D502" s="202"/>
      <c r="E502" s="141"/>
      <c r="F502" s="141"/>
      <c r="G502" s="141"/>
      <c r="H502" s="141"/>
      <c r="I502" s="141"/>
      <c r="J502" s="141"/>
      <c r="K502" s="141"/>
      <c r="L502" s="141"/>
    </row>
    <row r="503" spans="1:12" ht="18.75">
      <c r="A503" s="132">
        <v>2023</v>
      </c>
      <c r="B503" s="87" t="s">
        <v>107</v>
      </c>
      <c r="C503" s="155">
        <v>474</v>
      </c>
      <c r="D503" s="171">
        <v>6684</v>
      </c>
      <c r="E503" s="141">
        <f>D503+C503</f>
        <v>7158</v>
      </c>
      <c r="F503" s="155">
        <v>4</v>
      </c>
      <c r="G503" s="155">
        <v>22</v>
      </c>
      <c r="H503" s="141">
        <f>G503+F503</f>
        <v>26</v>
      </c>
      <c r="I503" s="155">
        <v>8</v>
      </c>
      <c r="J503" s="155">
        <v>29</v>
      </c>
      <c r="K503" s="141">
        <f>J503+I503</f>
        <v>37</v>
      </c>
      <c r="L503" s="179">
        <f>K503+H503+E503</f>
        <v>7221</v>
      </c>
    </row>
    <row r="504" spans="1:12" ht="16.5" customHeight="1">
      <c r="A504" s="132"/>
      <c r="B504" s="88" t="s">
        <v>108</v>
      </c>
      <c r="C504" s="155"/>
      <c r="D504" s="171"/>
      <c r="E504" s="141"/>
      <c r="F504" s="155"/>
      <c r="G504" s="155"/>
      <c r="H504" s="141"/>
      <c r="I504" s="155"/>
      <c r="J504" s="155"/>
      <c r="K504" s="141"/>
      <c r="L504" s="180"/>
    </row>
    <row r="505" spans="1:12" ht="18.75">
      <c r="A505" s="132"/>
      <c r="B505" s="87" t="s">
        <v>109</v>
      </c>
      <c r="C505" s="181">
        <v>392</v>
      </c>
      <c r="D505" s="180">
        <v>5595</v>
      </c>
      <c r="E505" s="141">
        <f t="shared" ref="E505" si="154">D505+C505</f>
        <v>5987</v>
      </c>
      <c r="F505" s="155">
        <v>0</v>
      </c>
      <c r="G505" s="155">
        <v>15</v>
      </c>
      <c r="H505" s="141">
        <f t="shared" ref="H505" si="155">G505+F505</f>
        <v>15</v>
      </c>
      <c r="I505" s="155">
        <v>7</v>
      </c>
      <c r="J505" s="155">
        <v>22</v>
      </c>
      <c r="K505" s="141">
        <f t="shared" ref="K505" si="156">J505+I505</f>
        <v>29</v>
      </c>
      <c r="L505" s="179">
        <f t="shared" ref="L505" si="157">K505+H505+E505</f>
        <v>6031</v>
      </c>
    </row>
    <row r="506" spans="1:12" ht="16.5" customHeight="1">
      <c r="A506" s="132"/>
      <c r="B506" s="88" t="s">
        <v>110</v>
      </c>
      <c r="C506" s="155"/>
      <c r="D506" s="171"/>
      <c r="E506" s="141"/>
      <c r="F506" s="155"/>
      <c r="G506" s="155"/>
      <c r="H506" s="141"/>
      <c r="I506" s="155"/>
      <c r="J506" s="155"/>
      <c r="K506" s="141"/>
      <c r="L506" s="180"/>
    </row>
    <row r="507" spans="1:12" ht="18.75">
      <c r="A507" s="132"/>
      <c r="B507" s="87" t="s">
        <v>111</v>
      </c>
      <c r="C507" s="155">
        <v>476</v>
      </c>
      <c r="D507" s="155">
        <v>402</v>
      </c>
      <c r="E507" s="141">
        <f t="shared" ref="E507" si="158">D507+C507</f>
        <v>878</v>
      </c>
      <c r="F507" s="155">
        <v>1</v>
      </c>
      <c r="G507" s="155">
        <v>28</v>
      </c>
      <c r="H507" s="141">
        <f t="shared" ref="H507" si="159">G507+F507</f>
        <v>29</v>
      </c>
      <c r="I507" s="155">
        <v>7</v>
      </c>
      <c r="J507" s="155">
        <v>50</v>
      </c>
      <c r="K507" s="141">
        <f t="shared" ref="K507" si="160">J507+I507</f>
        <v>57</v>
      </c>
      <c r="L507" s="179">
        <f t="shared" ref="L507" si="161">K507+H507+E507</f>
        <v>964</v>
      </c>
    </row>
    <row r="508" spans="1:12" ht="16.5" customHeight="1">
      <c r="A508" s="132"/>
      <c r="B508" s="88" t="s">
        <v>112</v>
      </c>
      <c r="C508" s="155"/>
      <c r="D508" s="155"/>
      <c r="E508" s="141"/>
      <c r="F508" s="155"/>
      <c r="G508" s="155"/>
      <c r="H508" s="141"/>
      <c r="I508" s="155"/>
      <c r="J508" s="155"/>
      <c r="K508" s="141"/>
      <c r="L508" s="180"/>
    </row>
    <row r="509" spans="1:12" ht="18.75">
      <c r="A509" s="132"/>
      <c r="B509" s="87" t="s">
        <v>97</v>
      </c>
      <c r="C509" s="201">
        <f t="shared" ref="C509" si="162">SUM(C503:C508)</f>
        <v>1342</v>
      </c>
      <c r="D509" s="201">
        <f t="shared" ref="D509" si="163">SUM(D503:D508)</f>
        <v>12681</v>
      </c>
      <c r="E509" s="201">
        <f t="shared" ref="E509" si="164">SUM(E503:E508)</f>
        <v>14023</v>
      </c>
      <c r="F509" s="201">
        <f t="shared" ref="F509" si="165">SUM(F503:F508)</f>
        <v>5</v>
      </c>
      <c r="G509" s="201">
        <f t="shared" ref="G509" si="166">SUM(G503:G508)</f>
        <v>65</v>
      </c>
      <c r="H509" s="201">
        <f t="shared" ref="H509" si="167">SUM(H503:H508)</f>
        <v>70</v>
      </c>
      <c r="I509" s="201">
        <f t="shared" ref="I509" si="168">SUM(I503:I508)</f>
        <v>22</v>
      </c>
      <c r="J509" s="201">
        <f t="shared" ref="J509" si="169">SUM(J503:J508)</f>
        <v>101</v>
      </c>
      <c r="K509" s="201">
        <f t="shared" ref="K509" si="170">SUM(K503:K508)</f>
        <v>123</v>
      </c>
      <c r="L509" s="201">
        <f t="shared" ref="L509" si="171">SUM(L503:L508)</f>
        <v>14216</v>
      </c>
    </row>
    <row r="510" spans="1:12" ht="16.5" customHeight="1">
      <c r="A510" s="132"/>
      <c r="B510" s="88" t="s">
        <v>98</v>
      </c>
      <c r="C510" s="202"/>
      <c r="D510" s="202"/>
      <c r="E510" s="202"/>
      <c r="F510" s="202"/>
      <c r="G510" s="202"/>
      <c r="H510" s="202"/>
      <c r="I510" s="202"/>
      <c r="J510" s="202"/>
      <c r="K510" s="202"/>
      <c r="L510" s="202"/>
    </row>
    <row r="511" spans="1:12">
      <c r="A511" s="37" t="s">
        <v>288</v>
      </c>
      <c r="B511" s="39" t="s">
        <v>145</v>
      </c>
      <c r="C511" s="39" t="s">
        <v>289</v>
      </c>
      <c r="D511" s="76" t="s">
        <v>290</v>
      </c>
      <c r="E511"/>
      <c r="F511"/>
      <c r="G511"/>
      <c r="H511"/>
      <c r="I511"/>
      <c r="J511"/>
      <c r="K511"/>
      <c r="L511"/>
    </row>
    <row r="512" spans="1:12">
      <c r="A512" s="37"/>
      <c r="B512" s="39"/>
      <c r="C512" s="39"/>
      <c r="D512" s="76"/>
      <c r="E512"/>
      <c r="F512"/>
      <c r="G512"/>
      <c r="H512"/>
      <c r="I512"/>
      <c r="J512"/>
      <c r="K512"/>
      <c r="L512"/>
    </row>
    <row r="513" spans="1:12" ht="21.75">
      <c r="A513" s="134" t="s">
        <v>291</v>
      </c>
      <c r="B513" s="134"/>
      <c r="C513" s="134"/>
      <c r="D513" s="134"/>
      <c r="E513" s="134"/>
      <c r="F513" s="134"/>
      <c r="G513" s="134"/>
      <c r="H513" s="134"/>
      <c r="I513"/>
      <c r="J513"/>
      <c r="K513"/>
      <c r="L513"/>
    </row>
    <row r="514" spans="1:12" ht="21.75">
      <c r="A514" s="134" t="s">
        <v>22</v>
      </c>
      <c r="B514" s="134"/>
      <c r="C514" s="134"/>
      <c r="D514" s="134"/>
      <c r="E514" s="134"/>
      <c r="F514" s="134"/>
      <c r="G514" s="134"/>
      <c r="H514" s="134"/>
      <c r="I514"/>
      <c r="J514"/>
      <c r="K514"/>
      <c r="L514"/>
    </row>
    <row r="515" spans="1:12">
      <c r="A515" s="168" t="s">
        <v>59</v>
      </c>
      <c r="B515" s="168"/>
      <c r="C515" s="168"/>
      <c r="D515" s="168"/>
      <c r="E515" s="168"/>
      <c r="F515" s="168"/>
      <c r="G515" s="168"/>
      <c r="H515" s="168"/>
      <c r="I515"/>
      <c r="J515"/>
      <c r="K515"/>
      <c r="L515"/>
    </row>
    <row r="516" spans="1:12" ht="18.600000000000001" customHeight="1">
      <c r="A516" s="128" t="s">
        <v>765</v>
      </c>
      <c r="B516" s="128" t="s">
        <v>764</v>
      </c>
      <c r="C516" s="217" t="s">
        <v>292</v>
      </c>
      <c r="D516" s="217"/>
      <c r="E516" s="217"/>
      <c r="F516" s="217"/>
      <c r="G516" s="217"/>
      <c r="H516" s="128" t="s">
        <v>742</v>
      </c>
    </row>
    <row r="517" spans="1:12">
      <c r="A517" s="129"/>
      <c r="B517" s="129"/>
      <c r="C517" s="175" t="s">
        <v>166</v>
      </c>
      <c r="D517" s="175"/>
      <c r="E517" s="175"/>
      <c r="F517" s="175"/>
      <c r="G517" s="175"/>
      <c r="H517" s="129"/>
    </row>
    <row r="518" spans="1:12" ht="18.75">
      <c r="A518" s="129"/>
      <c r="B518" s="129"/>
      <c r="C518" s="87" t="s">
        <v>301</v>
      </c>
      <c r="D518" s="87" t="s">
        <v>299</v>
      </c>
      <c r="E518" s="87" t="s">
        <v>297</v>
      </c>
      <c r="F518" s="87" t="s">
        <v>295</v>
      </c>
      <c r="G518" s="87" t="s">
        <v>293</v>
      </c>
      <c r="H518" s="129"/>
    </row>
    <row r="519" spans="1:12" ht="25.5">
      <c r="A519" s="129"/>
      <c r="B519" s="129"/>
      <c r="C519" s="88" t="s">
        <v>302</v>
      </c>
      <c r="D519" s="88" t="s">
        <v>300</v>
      </c>
      <c r="E519" s="88" t="s">
        <v>298</v>
      </c>
      <c r="F519" s="88" t="s">
        <v>296</v>
      </c>
      <c r="G519" s="88" t="s">
        <v>294</v>
      </c>
      <c r="H519" s="129"/>
    </row>
    <row r="520" spans="1:12" ht="18.75">
      <c r="A520" s="128">
        <v>2024</v>
      </c>
      <c r="B520" s="87" t="s">
        <v>107</v>
      </c>
      <c r="C520" s="162">
        <v>548</v>
      </c>
      <c r="D520" s="162">
        <v>103</v>
      </c>
      <c r="E520" s="155">
        <v>31</v>
      </c>
      <c r="F520" s="155">
        <v>1</v>
      </c>
      <c r="G520" s="155">
        <v>10</v>
      </c>
      <c r="H520" s="155">
        <f>SUM(C520:G521)</f>
        <v>693</v>
      </c>
    </row>
    <row r="521" spans="1:12" ht="17.100000000000001" customHeight="1">
      <c r="A521" s="129"/>
      <c r="B521" s="88" t="s">
        <v>108</v>
      </c>
      <c r="C521" s="162"/>
      <c r="D521" s="162"/>
      <c r="E521" s="155"/>
      <c r="F521" s="155"/>
      <c r="G521" s="155"/>
      <c r="H521" s="155"/>
    </row>
    <row r="522" spans="1:12" ht="18.75">
      <c r="A522" s="129"/>
      <c r="B522" s="87" t="s">
        <v>109</v>
      </c>
      <c r="C522" s="155">
        <v>423</v>
      </c>
      <c r="D522" s="155">
        <v>97</v>
      </c>
      <c r="E522" s="155">
        <v>18</v>
      </c>
      <c r="F522" s="155">
        <v>0</v>
      </c>
      <c r="G522" s="155">
        <v>11</v>
      </c>
      <c r="H522" s="155">
        <f t="shared" ref="H522" si="172">SUM(C522:G523)</f>
        <v>549</v>
      </c>
    </row>
    <row r="523" spans="1:12" ht="17.100000000000001" customHeight="1">
      <c r="A523" s="129"/>
      <c r="B523" s="88" t="s">
        <v>110</v>
      </c>
      <c r="C523" s="155"/>
      <c r="D523" s="155"/>
      <c r="E523" s="155"/>
      <c r="F523" s="155"/>
      <c r="G523" s="155"/>
      <c r="H523" s="155"/>
    </row>
    <row r="524" spans="1:12" ht="18.75">
      <c r="A524" s="129"/>
      <c r="B524" s="87" t="s">
        <v>111</v>
      </c>
      <c r="C524" s="155">
        <v>454</v>
      </c>
      <c r="D524" s="155">
        <v>88</v>
      </c>
      <c r="E524" s="155">
        <v>21</v>
      </c>
      <c r="F524" s="155">
        <v>0</v>
      </c>
      <c r="G524" s="155">
        <v>8</v>
      </c>
      <c r="H524" s="155">
        <f t="shared" ref="H524" si="173">SUM(C524:G525)</f>
        <v>571</v>
      </c>
    </row>
    <row r="525" spans="1:12" ht="17.100000000000001" customHeight="1">
      <c r="A525" s="129"/>
      <c r="B525" s="88" t="s">
        <v>112</v>
      </c>
      <c r="C525" s="155"/>
      <c r="D525" s="155"/>
      <c r="E525" s="155"/>
      <c r="F525" s="155"/>
      <c r="G525" s="155"/>
      <c r="H525" s="155"/>
    </row>
    <row r="526" spans="1:12" ht="18.75">
      <c r="A526" s="129"/>
      <c r="B526" s="87" t="s">
        <v>97</v>
      </c>
      <c r="C526" s="141">
        <f t="shared" ref="C526" si="174">SUM(C520:C525)</f>
        <v>1425</v>
      </c>
      <c r="D526" s="141">
        <f t="shared" ref="D526" si="175">SUM(D520:D525)</f>
        <v>288</v>
      </c>
      <c r="E526" s="141">
        <f t="shared" ref="E526" si="176">SUM(E520:E525)</f>
        <v>70</v>
      </c>
      <c r="F526" s="141">
        <f t="shared" ref="F526" si="177">SUM(F520:F525)</f>
        <v>1</v>
      </c>
      <c r="G526" s="141">
        <f t="shared" ref="G526" si="178">SUM(G520:G525)</f>
        <v>29</v>
      </c>
      <c r="H526" s="141">
        <f t="shared" ref="H526" si="179">SUM(H520:H525)</f>
        <v>1813</v>
      </c>
    </row>
    <row r="527" spans="1:12" ht="17.100000000000001" customHeight="1">
      <c r="A527" s="130"/>
      <c r="B527" s="88" t="s">
        <v>98</v>
      </c>
      <c r="C527" s="141"/>
      <c r="D527" s="141"/>
      <c r="E527" s="141"/>
      <c r="F527" s="141"/>
      <c r="G527" s="141"/>
      <c r="H527" s="141"/>
    </row>
    <row r="528" spans="1:12" ht="18.75">
      <c r="A528" s="128">
        <v>2023</v>
      </c>
      <c r="B528" s="87" t="s">
        <v>107</v>
      </c>
      <c r="C528" s="216">
        <v>205</v>
      </c>
      <c r="D528" s="216">
        <v>61</v>
      </c>
      <c r="E528" s="216">
        <v>6</v>
      </c>
      <c r="F528" s="216">
        <v>0</v>
      </c>
      <c r="G528" s="216">
        <v>4</v>
      </c>
      <c r="H528" s="155">
        <f>SUM(C528:G529)</f>
        <v>276</v>
      </c>
    </row>
    <row r="529" spans="1:12" ht="17.100000000000001" customHeight="1">
      <c r="A529" s="129"/>
      <c r="B529" s="88" t="s">
        <v>108</v>
      </c>
      <c r="C529" s="216"/>
      <c r="D529" s="216"/>
      <c r="E529" s="216"/>
      <c r="F529" s="216"/>
      <c r="G529" s="216"/>
      <c r="H529" s="155"/>
    </row>
    <row r="530" spans="1:12" ht="18.75">
      <c r="A530" s="129"/>
      <c r="B530" s="87" t="s">
        <v>109</v>
      </c>
      <c r="C530" s="216">
        <v>431</v>
      </c>
      <c r="D530" s="216">
        <v>86</v>
      </c>
      <c r="E530" s="216">
        <v>4</v>
      </c>
      <c r="F530" s="216">
        <v>1</v>
      </c>
      <c r="G530" s="216">
        <v>11</v>
      </c>
      <c r="H530" s="155">
        <f t="shared" ref="H530" si="180">SUM(C530:G531)</f>
        <v>533</v>
      </c>
    </row>
    <row r="531" spans="1:12" ht="17.100000000000001" customHeight="1">
      <c r="A531" s="129"/>
      <c r="B531" s="88" t="s">
        <v>110</v>
      </c>
      <c r="C531" s="216"/>
      <c r="D531" s="216"/>
      <c r="E531" s="216"/>
      <c r="F531" s="216"/>
      <c r="G531" s="216"/>
      <c r="H531" s="155"/>
    </row>
    <row r="532" spans="1:12" ht="18.75">
      <c r="A532" s="129"/>
      <c r="B532" s="87" t="s">
        <v>111</v>
      </c>
      <c r="C532" s="216">
        <v>311</v>
      </c>
      <c r="D532" s="216">
        <v>87</v>
      </c>
      <c r="E532" s="216">
        <v>9</v>
      </c>
      <c r="F532" s="216">
        <v>2</v>
      </c>
      <c r="G532" s="216">
        <v>13</v>
      </c>
      <c r="H532" s="155">
        <f t="shared" ref="H532" si="181">SUM(C532:G533)</f>
        <v>422</v>
      </c>
    </row>
    <row r="533" spans="1:12" ht="17.100000000000001" customHeight="1">
      <c r="A533" s="129"/>
      <c r="B533" s="88" t="s">
        <v>112</v>
      </c>
      <c r="C533" s="216"/>
      <c r="D533" s="216"/>
      <c r="E533" s="216"/>
      <c r="F533" s="216"/>
      <c r="G533" s="216"/>
      <c r="H533" s="155"/>
    </row>
    <row r="534" spans="1:12" ht="18.75">
      <c r="A534" s="129"/>
      <c r="B534" s="87" t="s">
        <v>97</v>
      </c>
      <c r="C534" s="141">
        <f t="shared" ref="C534" si="182">SUM(C528:C533)</f>
        <v>947</v>
      </c>
      <c r="D534" s="141">
        <f t="shared" ref="D534" si="183">SUM(D528:D533)</f>
        <v>234</v>
      </c>
      <c r="E534" s="141">
        <f t="shared" ref="E534" si="184">SUM(E528:E533)</f>
        <v>19</v>
      </c>
      <c r="F534" s="141">
        <f t="shared" ref="F534" si="185">SUM(F528:F533)</f>
        <v>3</v>
      </c>
      <c r="G534" s="141">
        <f t="shared" ref="G534" si="186">SUM(G528:G533)</f>
        <v>28</v>
      </c>
      <c r="H534" s="141">
        <f t="shared" ref="H534" si="187">SUM(H528:H533)</f>
        <v>1231</v>
      </c>
    </row>
    <row r="535" spans="1:12" ht="17.100000000000001" customHeight="1">
      <c r="A535" s="130"/>
      <c r="B535" s="88" t="s">
        <v>98</v>
      </c>
      <c r="C535" s="141"/>
      <c r="D535" s="141"/>
      <c r="E535" s="141"/>
      <c r="F535" s="141"/>
      <c r="G535" s="141"/>
      <c r="H535" s="141"/>
    </row>
    <row r="536" spans="1:12">
      <c r="A536" s="37" t="s">
        <v>288</v>
      </c>
      <c r="B536" s="39" t="s">
        <v>145</v>
      </c>
      <c r="C536" s="39" t="s">
        <v>303</v>
      </c>
      <c r="D536" s="76" t="s">
        <v>290</v>
      </c>
      <c r="E536"/>
      <c r="F536"/>
      <c r="G536"/>
      <c r="H536"/>
      <c r="I536"/>
      <c r="J536"/>
      <c r="K536"/>
      <c r="L536"/>
    </row>
    <row r="537" spans="1:12">
      <c r="A537" s="45" t="s">
        <v>304</v>
      </c>
      <c r="B537"/>
      <c r="C537"/>
      <c r="D537"/>
      <c r="E537"/>
      <c r="F537"/>
      <c r="G537"/>
      <c r="H537"/>
      <c r="I537"/>
      <c r="J537"/>
      <c r="K537"/>
      <c r="L537"/>
    </row>
    <row r="538" spans="1:12" s="95" customFormat="1">
      <c r="A538" s="110" t="s">
        <v>305</v>
      </c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1:12" ht="21.75">
      <c r="A539" s="19"/>
      <c r="B539"/>
      <c r="C539"/>
      <c r="D539"/>
      <c r="E539"/>
      <c r="F539"/>
      <c r="G539"/>
      <c r="H539"/>
      <c r="I539"/>
      <c r="J539"/>
      <c r="K539"/>
      <c r="L539"/>
    </row>
    <row r="540" spans="1:12" ht="21.75">
      <c r="A540" s="134" t="s">
        <v>306</v>
      </c>
      <c r="B540" s="134"/>
      <c r="C540" s="134"/>
      <c r="D540" s="134"/>
      <c r="E540" s="134"/>
      <c r="F540" s="134"/>
      <c r="G540" s="134"/>
      <c r="H540" s="134"/>
      <c r="I540"/>
      <c r="J540"/>
      <c r="K540"/>
      <c r="L540"/>
    </row>
    <row r="541" spans="1:12" ht="21.75">
      <c r="A541" s="134" t="s">
        <v>23</v>
      </c>
      <c r="B541" s="134"/>
      <c r="C541" s="134"/>
      <c r="D541" s="134"/>
      <c r="E541" s="134"/>
      <c r="F541" s="134"/>
      <c r="G541" s="134"/>
      <c r="H541" s="134"/>
      <c r="I541"/>
      <c r="J541"/>
      <c r="K541"/>
      <c r="L541"/>
    </row>
    <row r="542" spans="1:12">
      <c r="A542" s="135" t="s">
        <v>60</v>
      </c>
      <c r="B542" s="135"/>
      <c r="C542" s="135"/>
      <c r="D542" s="135"/>
      <c r="E542" s="135"/>
      <c r="F542" s="135"/>
      <c r="G542" s="135"/>
      <c r="H542" s="135"/>
      <c r="I542"/>
      <c r="J542"/>
      <c r="K542"/>
      <c r="L542"/>
    </row>
    <row r="543" spans="1:12" ht="21.75">
      <c r="A543" s="128" t="s">
        <v>765</v>
      </c>
      <c r="B543" s="128" t="s">
        <v>764</v>
      </c>
      <c r="C543" s="133" t="s">
        <v>307</v>
      </c>
      <c r="D543" s="133"/>
      <c r="E543" s="133"/>
      <c r="F543" s="133"/>
      <c r="G543" s="133"/>
      <c r="H543" s="133"/>
      <c r="I543"/>
      <c r="J543"/>
      <c r="K543"/>
      <c r="L543"/>
    </row>
    <row r="544" spans="1:12" ht="16.5" customHeight="1">
      <c r="A544" s="129"/>
      <c r="B544" s="129"/>
      <c r="C544" s="215" t="s">
        <v>766</v>
      </c>
      <c r="D544" s="215"/>
      <c r="E544" s="215"/>
      <c r="F544" s="215"/>
      <c r="G544" s="215"/>
      <c r="H544" s="215"/>
      <c r="I544"/>
      <c r="J544"/>
      <c r="K544"/>
      <c r="L544"/>
    </row>
    <row r="545" spans="1:12" ht="18.600000000000001" customHeight="1">
      <c r="A545" s="129"/>
      <c r="B545" s="129"/>
      <c r="C545" s="132" t="s">
        <v>308</v>
      </c>
      <c r="D545" s="132"/>
      <c r="E545" s="132"/>
      <c r="F545" s="132" t="s">
        <v>310</v>
      </c>
      <c r="G545" s="132"/>
      <c r="H545" s="132"/>
      <c r="I545"/>
      <c r="J545"/>
      <c r="K545"/>
      <c r="L545"/>
    </row>
    <row r="546" spans="1:12" ht="16.5" customHeight="1">
      <c r="A546" s="129"/>
      <c r="B546" s="129"/>
      <c r="C546" s="131" t="s">
        <v>309</v>
      </c>
      <c r="D546" s="131"/>
      <c r="E546" s="131"/>
      <c r="F546" s="214" t="s">
        <v>311</v>
      </c>
      <c r="G546" s="214"/>
      <c r="H546" s="214"/>
      <c r="I546"/>
      <c r="J546"/>
      <c r="K546"/>
      <c r="L546"/>
    </row>
    <row r="547" spans="1:12" ht="18.75">
      <c r="A547" s="129"/>
      <c r="B547" s="129"/>
      <c r="C547" s="87" t="s">
        <v>312</v>
      </c>
      <c r="D547" s="87" t="s">
        <v>314</v>
      </c>
      <c r="E547" s="87" t="s">
        <v>316</v>
      </c>
      <c r="F547" s="87" t="s">
        <v>312</v>
      </c>
      <c r="G547" s="87" t="s">
        <v>314</v>
      </c>
      <c r="H547" s="87" t="s">
        <v>316</v>
      </c>
      <c r="I547"/>
      <c r="J547"/>
      <c r="K547"/>
      <c r="L547"/>
    </row>
    <row r="548" spans="1:12" ht="16.5" customHeight="1">
      <c r="A548" s="130"/>
      <c r="B548" s="130"/>
      <c r="C548" s="109" t="s">
        <v>313</v>
      </c>
      <c r="D548" s="109" t="s">
        <v>315</v>
      </c>
      <c r="E548" s="109" t="s">
        <v>317</v>
      </c>
      <c r="F548" s="109" t="s">
        <v>313</v>
      </c>
      <c r="G548" s="109" t="s">
        <v>315</v>
      </c>
      <c r="H548" s="109" t="s">
        <v>317</v>
      </c>
      <c r="I548"/>
      <c r="J548"/>
      <c r="K548"/>
      <c r="L548"/>
    </row>
    <row r="549" spans="1:12" ht="18.75">
      <c r="A549" s="132">
        <v>2024</v>
      </c>
      <c r="B549" s="87" t="s">
        <v>107</v>
      </c>
      <c r="C549" s="172">
        <v>258</v>
      </c>
      <c r="D549" s="172">
        <v>218</v>
      </c>
      <c r="E549" s="173">
        <v>215902.77</v>
      </c>
      <c r="F549" s="172">
        <v>25</v>
      </c>
      <c r="G549" s="172">
        <v>19</v>
      </c>
      <c r="H549" s="173">
        <v>35723.26</v>
      </c>
      <c r="I549"/>
      <c r="J549"/>
      <c r="K549"/>
      <c r="L549"/>
    </row>
    <row r="550" spans="1:12">
      <c r="A550" s="132"/>
      <c r="B550" s="88" t="s">
        <v>108</v>
      </c>
      <c r="C550" s="172"/>
      <c r="D550" s="172"/>
      <c r="E550" s="173"/>
      <c r="F550" s="172"/>
      <c r="G550" s="172"/>
      <c r="H550" s="173"/>
      <c r="I550"/>
      <c r="J550"/>
      <c r="K550"/>
      <c r="L550"/>
    </row>
    <row r="551" spans="1:12" ht="18.75">
      <c r="A551" s="132"/>
      <c r="B551" s="87" t="s">
        <v>109</v>
      </c>
      <c r="C551" s="172">
        <v>275</v>
      </c>
      <c r="D551" s="172">
        <v>216</v>
      </c>
      <c r="E551" s="173">
        <v>217763.55</v>
      </c>
      <c r="F551" s="172">
        <v>10</v>
      </c>
      <c r="G551" s="172">
        <v>28</v>
      </c>
      <c r="H551" s="173">
        <v>28316.5</v>
      </c>
      <c r="I551"/>
      <c r="J551"/>
      <c r="K551"/>
      <c r="L551"/>
    </row>
    <row r="552" spans="1:12">
      <c r="A552" s="132"/>
      <c r="B552" s="88" t="s">
        <v>110</v>
      </c>
      <c r="C552" s="172"/>
      <c r="D552" s="172"/>
      <c r="E552" s="173"/>
      <c r="F552" s="172"/>
      <c r="G552" s="172"/>
      <c r="H552" s="173"/>
      <c r="I552"/>
      <c r="J552"/>
      <c r="K552"/>
      <c r="L552"/>
    </row>
    <row r="553" spans="1:12" ht="18.75">
      <c r="A553" s="132"/>
      <c r="B553" s="87" t="s">
        <v>111</v>
      </c>
      <c r="C553" s="172">
        <v>333</v>
      </c>
      <c r="D553" s="172">
        <v>182</v>
      </c>
      <c r="E553" s="173">
        <v>241621.2</v>
      </c>
      <c r="F553" s="172">
        <v>16</v>
      </c>
      <c r="G553" s="172">
        <v>17</v>
      </c>
      <c r="H553" s="173">
        <v>26284.39</v>
      </c>
      <c r="I553"/>
      <c r="J553"/>
      <c r="K553"/>
      <c r="L553"/>
    </row>
    <row r="554" spans="1:12">
      <c r="A554" s="132"/>
      <c r="B554" s="88" t="s">
        <v>112</v>
      </c>
      <c r="C554" s="172"/>
      <c r="D554" s="172"/>
      <c r="E554" s="173"/>
      <c r="F554" s="172"/>
      <c r="G554" s="172"/>
      <c r="H554" s="173"/>
      <c r="I554"/>
      <c r="J554"/>
      <c r="K554"/>
      <c r="L554"/>
    </row>
    <row r="555" spans="1:12" ht="18.75">
      <c r="A555" s="132"/>
      <c r="B555" s="99" t="s">
        <v>97</v>
      </c>
      <c r="C555" s="141">
        <f t="shared" ref="C555" si="188">SUM(C549:C554)</f>
        <v>866</v>
      </c>
      <c r="D555" s="141">
        <f t="shared" ref="D555" si="189">SUM(D549:D554)</f>
        <v>616</v>
      </c>
      <c r="E555" s="174">
        <f t="shared" ref="E555" si="190">SUM(E549:E554)</f>
        <v>675287.52</v>
      </c>
      <c r="F555" s="141">
        <f t="shared" ref="F555" si="191">SUM(F549:F554)</f>
        <v>51</v>
      </c>
      <c r="G555" s="141">
        <f t="shared" ref="G555" si="192">SUM(G549:G554)</f>
        <v>64</v>
      </c>
      <c r="H555" s="174">
        <f t="shared" ref="H555" si="193">SUM(H549:H554)</f>
        <v>90324.15</v>
      </c>
      <c r="I555"/>
      <c r="J555"/>
      <c r="K555"/>
      <c r="L555"/>
    </row>
    <row r="556" spans="1:12" ht="16.5" customHeight="1">
      <c r="A556" s="132"/>
      <c r="B556" s="100" t="s">
        <v>98</v>
      </c>
      <c r="C556" s="141"/>
      <c r="D556" s="141"/>
      <c r="E556" s="174"/>
      <c r="F556" s="141"/>
      <c r="G556" s="141"/>
      <c r="H556" s="174"/>
      <c r="I556"/>
      <c r="J556"/>
      <c r="K556"/>
      <c r="L556"/>
    </row>
    <row r="557" spans="1:12">
      <c r="A557" s="132">
        <v>2023</v>
      </c>
      <c r="B557" s="111" t="s">
        <v>107</v>
      </c>
      <c r="C557" s="172">
        <v>6</v>
      </c>
      <c r="D557" s="172">
        <v>159</v>
      </c>
      <c r="E557" s="213">
        <v>1675</v>
      </c>
      <c r="F557" s="172">
        <v>2</v>
      </c>
      <c r="G557" s="172">
        <v>7</v>
      </c>
      <c r="H557" s="172">
        <v>301</v>
      </c>
      <c r="I557"/>
      <c r="J557"/>
      <c r="K557"/>
      <c r="L557"/>
    </row>
    <row r="558" spans="1:12">
      <c r="A558" s="132"/>
      <c r="B558" s="100" t="s">
        <v>108</v>
      </c>
      <c r="C558" s="172"/>
      <c r="D558" s="172"/>
      <c r="E558" s="213"/>
      <c r="F558" s="172"/>
      <c r="G558" s="172"/>
      <c r="H558" s="172"/>
      <c r="I558"/>
      <c r="J558"/>
      <c r="K558"/>
      <c r="L558"/>
    </row>
    <row r="559" spans="1:12" ht="18.75">
      <c r="A559" s="132"/>
      <c r="B559" s="99" t="s">
        <v>109</v>
      </c>
      <c r="C559" s="172">
        <v>54</v>
      </c>
      <c r="D559" s="172">
        <v>142</v>
      </c>
      <c r="E559" s="213">
        <v>24878</v>
      </c>
      <c r="F559" s="172">
        <v>10</v>
      </c>
      <c r="G559" s="172">
        <v>20</v>
      </c>
      <c r="H559" s="172">
        <v>429</v>
      </c>
      <c r="I559"/>
      <c r="J559"/>
      <c r="K559"/>
      <c r="L559"/>
    </row>
    <row r="560" spans="1:12">
      <c r="A560" s="132"/>
      <c r="B560" s="100" t="s">
        <v>110</v>
      </c>
      <c r="C560" s="172"/>
      <c r="D560" s="172"/>
      <c r="E560" s="213"/>
      <c r="F560" s="172"/>
      <c r="G560" s="172"/>
      <c r="H560" s="172"/>
      <c r="I560"/>
      <c r="J560"/>
      <c r="K560"/>
      <c r="L560"/>
    </row>
    <row r="561" spans="1:12" ht="18.75">
      <c r="A561" s="132"/>
      <c r="B561" s="99" t="s">
        <v>111</v>
      </c>
      <c r="C561" s="172">
        <v>102</v>
      </c>
      <c r="D561" s="172">
        <v>256</v>
      </c>
      <c r="E561" s="213">
        <v>621528</v>
      </c>
      <c r="F561" s="172">
        <v>24</v>
      </c>
      <c r="G561" s="172">
        <v>20</v>
      </c>
      <c r="H561" s="213">
        <v>30664</v>
      </c>
      <c r="I561"/>
      <c r="J561"/>
      <c r="K561"/>
      <c r="L561"/>
    </row>
    <row r="562" spans="1:12">
      <c r="A562" s="132"/>
      <c r="B562" s="100" t="s">
        <v>112</v>
      </c>
      <c r="C562" s="172"/>
      <c r="D562" s="172"/>
      <c r="E562" s="213"/>
      <c r="F562" s="172"/>
      <c r="G562" s="172"/>
      <c r="H562" s="213"/>
      <c r="I562"/>
      <c r="J562"/>
      <c r="K562"/>
      <c r="L562"/>
    </row>
    <row r="563" spans="1:12" ht="18.75">
      <c r="A563" s="132"/>
      <c r="B563" s="99" t="s">
        <v>97</v>
      </c>
      <c r="C563" s="141">
        <f t="shared" ref="C563" si="194">SUM(C557:C562)</f>
        <v>162</v>
      </c>
      <c r="D563" s="141">
        <f t="shared" ref="D563:E563" si="195">SUM(D557:D562)</f>
        <v>557</v>
      </c>
      <c r="E563" s="141">
        <f t="shared" si="195"/>
        <v>648081</v>
      </c>
      <c r="F563" s="141">
        <f t="shared" ref="F563" si="196">SUM(F557:F562)</f>
        <v>36</v>
      </c>
      <c r="G563" s="141">
        <f t="shared" ref="G563:H563" si="197">SUM(G557:G562)</f>
        <v>47</v>
      </c>
      <c r="H563" s="141">
        <f t="shared" si="197"/>
        <v>31394</v>
      </c>
      <c r="I563"/>
      <c r="J563"/>
      <c r="K563"/>
      <c r="L563"/>
    </row>
    <row r="564" spans="1:12" ht="16.5" customHeight="1">
      <c r="A564" s="132"/>
      <c r="B564" s="100" t="s">
        <v>98</v>
      </c>
      <c r="C564" s="141"/>
      <c r="D564" s="141"/>
      <c r="E564" s="141"/>
      <c r="F564" s="141"/>
      <c r="G564" s="141"/>
      <c r="H564" s="141"/>
      <c r="I564"/>
      <c r="J564"/>
      <c r="K564"/>
      <c r="L564"/>
    </row>
    <row r="565" spans="1:12">
      <c r="A565" s="37" t="s">
        <v>288</v>
      </c>
      <c r="B565" s="39" t="s">
        <v>145</v>
      </c>
      <c r="C565" s="39" t="s">
        <v>303</v>
      </c>
      <c r="D565" s="76" t="s">
        <v>290</v>
      </c>
      <c r="E565"/>
      <c r="F565"/>
      <c r="G565"/>
      <c r="H565"/>
      <c r="I565"/>
      <c r="J565"/>
      <c r="K565"/>
      <c r="L565"/>
    </row>
    <row r="566" spans="1:12">
      <c r="A566" s="45" t="s">
        <v>318</v>
      </c>
      <c r="B566"/>
      <c r="C566"/>
      <c r="D566"/>
      <c r="E566"/>
      <c r="F566"/>
      <c r="G566"/>
      <c r="H566"/>
      <c r="I566"/>
      <c r="J566"/>
      <c r="K566"/>
      <c r="L566"/>
    </row>
    <row r="567" spans="1:12" s="95" customFormat="1">
      <c r="A567" s="71" t="s">
        <v>319</v>
      </c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1:12">
      <c r="A568" s="49"/>
      <c r="B568"/>
      <c r="C568"/>
      <c r="D568"/>
      <c r="E568"/>
      <c r="F568"/>
      <c r="G568"/>
      <c r="H568"/>
      <c r="I568"/>
      <c r="J568"/>
      <c r="K568"/>
      <c r="L568"/>
    </row>
    <row r="569" spans="1:12" ht="21.75">
      <c r="A569" s="134" t="s">
        <v>320</v>
      </c>
      <c r="B569" s="134"/>
      <c r="C569" s="134"/>
      <c r="D569" s="134"/>
      <c r="E569" s="134"/>
      <c r="F569" s="134"/>
      <c r="G569" s="134"/>
      <c r="H569"/>
      <c r="I569"/>
      <c r="J569"/>
      <c r="K569"/>
      <c r="L569"/>
    </row>
    <row r="570" spans="1:12" ht="21.75">
      <c r="A570" s="134" t="s">
        <v>24</v>
      </c>
      <c r="B570" s="134"/>
      <c r="C570" s="134"/>
      <c r="D570" s="134"/>
      <c r="E570" s="134"/>
      <c r="F570" s="134"/>
      <c r="G570" s="134"/>
      <c r="H570"/>
      <c r="I570"/>
      <c r="J570"/>
      <c r="K570"/>
      <c r="L570"/>
    </row>
    <row r="571" spans="1:12">
      <c r="A571" s="169" t="s">
        <v>61</v>
      </c>
      <c r="B571" s="169"/>
      <c r="C571" s="169"/>
      <c r="D571" s="169"/>
      <c r="E571" s="169"/>
      <c r="F571" s="169"/>
      <c r="G571" s="169"/>
      <c r="H571"/>
      <c r="I571"/>
      <c r="J571"/>
      <c r="K571"/>
      <c r="L571"/>
    </row>
    <row r="572" spans="1:12" ht="18.600000000000001" customHeight="1">
      <c r="A572" s="128" t="s">
        <v>765</v>
      </c>
      <c r="B572" s="128" t="s">
        <v>764</v>
      </c>
      <c r="C572" s="132" t="s">
        <v>321</v>
      </c>
      <c r="D572" s="132"/>
      <c r="E572" s="132"/>
      <c r="F572" s="132"/>
      <c r="G572" s="128" t="s">
        <v>742</v>
      </c>
      <c r="H572"/>
      <c r="I572"/>
      <c r="J572"/>
      <c r="K572"/>
      <c r="L572"/>
    </row>
    <row r="573" spans="1:12">
      <c r="A573" s="129"/>
      <c r="B573" s="129"/>
      <c r="C573" s="131" t="s">
        <v>322</v>
      </c>
      <c r="D573" s="131"/>
      <c r="E573" s="131"/>
      <c r="F573" s="131"/>
      <c r="G573" s="129"/>
      <c r="H573"/>
      <c r="I573"/>
      <c r="J573"/>
      <c r="K573"/>
      <c r="L573"/>
    </row>
    <row r="574" spans="1:12" ht="18.75">
      <c r="A574" s="129"/>
      <c r="B574" s="129"/>
      <c r="C574" s="87" t="s">
        <v>323</v>
      </c>
      <c r="D574" s="87" t="s">
        <v>325</v>
      </c>
      <c r="E574" s="87" t="s">
        <v>327</v>
      </c>
      <c r="F574" s="87" t="s">
        <v>293</v>
      </c>
      <c r="G574" s="129"/>
      <c r="H574"/>
      <c r="I574"/>
      <c r="J574"/>
      <c r="K574"/>
      <c r="L574"/>
    </row>
    <row r="575" spans="1:12">
      <c r="A575" s="130"/>
      <c r="B575" s="130"/>
      <c r="C575" s="88" t="s">
        <v>324</v>
      </c>
      <c r="D575" s="88" t="s">
        <v>326</v>
      </c>
      <c r="E575" s="88" t="s">
        <v>328</v>
      </c>
      <c r="F575" s="88" t="s">
        <v>329</v>
      </c>
      <c r="G575" s="130"/>
      <c r="H575"/>
      <c r="I575"/>
      <c r="J575"/>
      <c r="K575"/>
      <c r="L575"/>
    </row>
    <row r="576" spans="1:12" ht="18.75">
      <c r="A576" s="132">
        <v>2024</v>
      </c>
      <c r="B576" s="87" t="s">
        <v>107</v>
      </c>
      <c r="C576" s="162">
        <v>283</v>
      </c>
      <c r="D576" s="162">
        <v>77</v>
      </c>
      <c r="E576" s="162">
        <v>38</v>
      </c>
      <c r="F576" s="162">
        <v>295</v>
      </c>
      <c r="G576" s="162">
        <f>SUM(C576:F577)</f>
        <v>693</v>
      </c>
      <c r="H576"/>
      <c r="I576"/>
      <c r="J576"/>
      <c r="K576"/>
      <c r="L576"/>
    </row>
    <row r="577" spans="1:12">
      <c r="A577" s="132"/>
      <c r="B577" s="88" t="s">
        <v>108</v>
      </c>
      <c r="C577" s="162"/>
      <c r="D577" s="162"/>
      <c r="E577" s="162"/>
      <c r="F577" s="162"/>
      <c r="G577" s="162"/>
      <c r="H577"/>
      <c r="I577"/>
      <c r="J577"/>
      <c r="K577"/>
      <c r="L577"/>
    </row>
    <row r="578" spans="1:12" ht="18.75">
      <c r="A578" s="132"/>
      <c r="B578" s="87" t="s">
        <v>109</v>
      </c>
      <c r="C578" s="162">
        <v>285</v>
      </c>
      <c r="D578" s="162">
        <v>61</v>
      </c>
      <c r="E578" s="162">
        <v>28</v>
      </c>
      <c r="F578" s="162">
        <v>175</v>
      </c>
      <c r="G578" s="162">
        <f t="shared" ref="G578" si="198">SUM(C578:F579)</f>
        <v>549</v>
      </c>
      <c r="H578"/>
      <c r="I578"/>
      <c r="J578"/>
      <c r="K578"/>
      <c r="L578"/>
    </row>
    <row r="579" spans="1:12" ht="16.5" customHeight="1">
      <c r="A579" s="132"/>
      <c r="B579" s="88" t="s">
        <v>110</v>
      </c>
      <c r="C579" s="162"/>
      <c r="D579" s="162"/>
      <c r="E579" s="162"/>
      <c r="F579" s="162"/>
      <c r="G579" s="162"/>
      <c r="H579"/>
      <c r="I579"/>
      <c r="J579"/>
      <c r="K579"/>
      <c r="L579"/>
    </row>
    <row r="580" spans="1:12" ht="18.75">
      <c r="A580" s="132"/>
      <c r="B580" s="87" t="s">
        <v>111</v>
      </c>
      <c r="C580" s="162">
        <v>349</v>
      </c>
      <c r="D580" s="162">
        <v>44</v>
      </c>
      <c r="E580" s="162">
        <v>18</v>
      </c>
      <c r="F580" s="162">
        <v>160</v>
      </c>
      <c r="G580" s="162">
        <f t="shared" ref="G580" si="199">SUM(C580:F581)</f>
        <v>571</v>
      </c>
      <c r="H580"/>
      <c r="I580"/>
      <c r="J580"/>
      <c r="K580"/>
      <c r="L580"/>
    </row>
    <row r="581" spans="1:12" ht="16.5" customHeight="1">
      <c r="A581" s="132"/>
      <c r="B581" s="88" t="s">
        <v>112</v>
      </c>
      <c r="C581" s="162"/>
      <c r="D581" s="162"/>
      <c r="E581" s="162"/>
      <c r="F581" s="162"/>
      <c r="G581" s="162"/>
      <c r="H581"/>
      <c r="I581"/>
      <c r="J581"/>
      <c r="K581"/>
      <c r="L581"/>
    </row>
    <row r="582" spans="1:12" ht="18.75">
      <c r="A582" s="132"/>
      <c r="B582" s="87" t="s">
        <v>97</v>
      </c>
      <c r="C582" s="141">
        <f t="shared" ref="C582" si="200">SUM(C576:C581)</f>
        <v>917</v>
      </c>
      <c r="D582" s="141">
        <f t="shared" ref="D582" si="201">SUM(D576:D581)</f>
        <v>182</v>
      </c>
      <c r="E582" s="141">
        <f t="shared" ref="E582" si="202">SUM(E576:E581)</f>
        <v>84</v>
      </c>
      <c r="F582" s="141">
        <f t="shared" ref="F582" si="203">SUM(F576:F581)</f>
        <v>630</v>
      </c>
      <c r="G582" s="141">
        <f t="shared" ref="G582" si="204">SUM(G576:G581)</f>
        <v>1813</v>
      </c>
      <c r="H582"/>
      <c r="I582"/>
      <c r="J582"/>
      <c r="K582"/>
      <c r="L582"/>
    </row>
    <row r="583" spans="1:12" ht="16.5" customHeight="1">
      <c r="A583" s="132"/>
      <c r="B583" s="88" t="s">
        <v>98</v>
      </c>
      <c r="C583" s="141"/>
      <c r="D583" s="141"/>
      <c r="E583" s="141"/>
      <c r="F583" s="141"/>
      <c r="G583" s="141"/>
      <c r="H583"/>
      <c r="I583"/>
      <c r="J583"/>
      <c r="K583"/>
      <c r="L583"/>
    </row>
    <row r="584" spans="1:12" ht="18.75">
      <c r="A584" s="132">
        <v>2023</v>
      </c>
      <c r="B584" s="87" t="s">
        <v>107</v>
      </c>
      <c r="C584" s="162">
        <v>8</v>
      </c>
      <c r="D584" s="162">
        <v>41</v>
      </c>
      <c r="E584" s="162">
        <v>9</v>
      </c>
      <c r="F584" s="162">
        <v>218</v>
      </c>
      <c r="G584" s="162">
        <f>SUM(C584:F585)</f>
        <v>276</v>
      </c>
      <c r="H584"/>
      <c r="I584"/>
      <c r="J584"/>
      <c r="K584"/>
      <c r="L584"/>
    </row>
    <row r="585" spans="1:12" ht="16.5" customHeight="1">
      <c r="A585" s="132"/>
      <c r="B585" s="88" t="s">
        <v>108</v>
      </c>
      <c r="C585" s="162"/>
      <c r="D585" s="162"/>
      <c r="E585" s="162"/>
      <c r="F585" s="162"/>
      <c r="G585" s="162"/>
      <c r="H585"/>
      <c r="I585"/>
      <c r="J585"/>
      <c r="K585"/>
      <c r="L585"/>
    </row>
    <row r="586" spans="1:12" ht="18.75">
      <c r="A586" s="132"/>
      <c r="B586" s="87" t="s">
        <v>109</v>
      </c>
      <c r="C586" s="162">
        <v>64</v>
      </c>
      <c r="D586" s="162">
        <v>43</v>
      </c>
      <c r="E586" s="162">
        <v>216</v>
      </c>
      <c r="F586" s="162">
        <v>210</v>
      </c>
      <c r="G586" s="162">
        <f t="shared" ref="G586" si="205">SUM(C586:F587)</f>
        <v>533</v>
      </c>
      <c r="H586"/>
      <c r="I586"/>
      <c r="J586"/>
      <c r="K586"/>
      <c r="L586"/>
    </row>
    <row r="587" spans="1:12" ht="16.5" customHeight="1">
      <c r="A587" s="132"/>
      <c r="B587" s="88" t="s">
        <v>110</v>
      </c>
      <c r="C587" s="162"/>
      <c r="D587" s="162"/>
      <c r="E587" s="162"/>
      <c r="F587" s="162"/>
      <c r="G587" s="162"/>
      <c r="H587"/>
      <c r="I587"/>
      <c r="J587"/>
      <c r="K587"/>
      <c r="L587"/>
    </row>
    <row r="588" spans="1:12" ht="18.75">
      <c r="A588" s="132"/>
      <c r="B588" s="87" t="s">
        <v>111</v>
      </c>
      <c r="C588" s="162">
        <v>126</v>
      </c>
      <c r="D588" s="162">
        <v>36</v>
      </c>
      <c r="E588" s="162">
        <v>54</v>
      </c>
      <c r="F588" s="162">
        <v>206</v>
      </c>
      <c r="G588" s="162">
        <f t="shared" ref="G588" si="206">SUM(C588:F589)</f>
        <v>422</v>
      </c>
      <c r="H588"/>
      <c r="I588"/>
      <c r="J588"/>
      <c r="K588"/>
      <c r="L588"/>
    </row>
    <row r="589" spans="1:12" ht="16.5" customHeight="1">
      <c r="A589" s="132"/>
      <c r="B589" s="88" t="s">
        <v>112</v>
      </c>
      <c r="C589" s="162"/>
      <c r="D589" s="162"/>
      <c r="E589" s="162"/>
      <c r="F589" s="162"/>
      <c r="G589" s="162"/>
      <c r="H589"/>
      <c r="I589"/>
      <c r="J589"/>
      <c r="K589"/>
      <c r="L589"/>
    </row>
    <row r="590" spans="1:12" ht="18.75">
      <c r="A590" s="132"/>
      <c r="B590" s="87" t="s">
        <v>97</v>
      </c>
      <c r="C590" s="141">
        <f t="shared" ref="C590" si="207">SUM(C584:C589)</f>
        <v>198</v>
      </c>
      <c r="D590" s="141">
        <f t="shared" ref="D590" si="208">SUM(D584:D589)</f>
        <v>120</v>
      </c>
      <c r="E590" s="141">
        <f t="shared" ref="E590" si="209">SUM(E584:E589)</f>
        <v>279</v>
      </c>
      <c r="F590" s="141">
        <f t="shared" ref="F590" si="210">SUM(F584:F589)</f>
        <v>634</v>
      </c>
      <c r="G590" s="141">
        <f t="shared" ref="G590" si="211">SUM(G584:G589)</f>
        <v>1231</v>
      </c>
      <c r="H590"/>
      <c r="I590"/>
      <c r="J590"/>
      <c r="K590"/>
      <c r="L590"/>
    </row>
    <row r="591" spans="1:12" ht="16.5" customHeight="1">
      <c r="A591" s="132"/>
      <c r="B591" s="88" t="s">
        <v>98</v>
      </c>
      <c r="C591" s="141"/>
      <c r="D591" s="141"/>
      <c r="E591" s="141"/>
      <c r="F591" s="141"/>
      <c r="G591" s="141"/>
      <c r="H591"/>
      <c r="I591"/>
      <c r="J591"/>
      <c r="K591"/>
      <c r="L591"/>
    </row>
    <row r="592" spans="1:12">
      <c r="A592" s="37" t="s">
        <v>330</v>
      </c>
      <c r="B592" s="39" t="s">
        <v>145</v>
      </c>
      <c r="C592" s="39" t="s">
        <v>303</v>
      </c>
      <c r="D592" s="76" t="s">
        <v>290</v>
      </c>
      <c r="E592"/>
      <c r="F592"/>
      <c r="G592"/>
      <c r="H592"/>
      <c r="I592"/>
      <c r="J592"/>
      <c r="K592"/>
      <c r="L592"/>
    </row>
    <row r="593" spans="1:12">
      <c r="A593" s="45" t="s">
        <v>331</v>
      </c>
      <c r="B593"/>
      <c r="C593"/>
      <c r="D593"/>
      <c r="E593"/>
      <c r="F593"/>
      <c r="G593"/>
      <c r="H593"/>
      <c r="I593"/>
      <c r="J593"/>
      <c r="K593"/>
      <c r="L593"/>
    </row>
    <row r="594" spans="1:12">
      <c r="A594" s="58" t="s">
        <v>305</v>
      </c>
      <c r="B594"/>
      <c r="C594"/>
      <c r="D594"/>
      <c r="E594"/>
      <c r="F594"/>
      <c r="G594"/>
      <c r="H594"/>
      <c r="I594"/>
      <c r="J594"/>
      <c r="K594"/>
      <c r="L594"/>
    </row>
    <row r="595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21.75">
      <c r="A596" s="134" t="s">
        <v>332</v>
      </c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/>
    </row>
    <row r="597" spans="1:12" ht="21.75">
      <c r="A597" s="134" t="s">
        <v>333</v>
      </c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/>
    </row>
    <row r="598" spans="1:12">
      <c r="A598" s="168" t="s">
        <v>767</v>
      </c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/>
    </row>
    <row r="599" spans="1:12" ht="18.75">
      <c r="A599" s="128" t="s">
        <v>765</v>
      </c>
      <c r="B599" s="128" t="s">
        <v>738</v>
      </c>
      <c r="C599" s="147" t="s">
        <v>334</v>
      </c>
      <c r="D599" s="151"/>
      <c r="E599" s="151"/>
      <c r="F599" s="151"/>
      <c r="G599" s="151"/>
      <c r="H599" s="151"/>
      <c r="I599" s="151"/>
      <c r="J599" s="151"/>
      <c r="K599" s="148"/>
      <c r="L599"/>
    </row>
    <row r="600" spans="1:12" ht="18.600000000000001" customHeight="1">
      <c r="A600" s="129"/>
      <c r="B600" s="129"/>
      <c r="C600" s="149" t="s">
        <v>768</v>
      </c>
      <c r="D600" s="212"/>
      <c r="E600" s="212"/>
      <c r="F600" s="212"/>
      <c r="G600" s="212"/>
      <c r="H600" s="212"/>
      <c r="I600" s="212"/>
      <c r="J600" s="212"/>
      <c r="K600" s="150"/>
      <c r="L600"/>
    </row>
    <row r="601" spans="1:12" ht="18.75">
      <c r="A601" s="129"/>
      <c r="B601" s="129"/>
      <c r="C601" s="87" t="s">
        <v>335</v>
      </c>
      <c r="D601" s="87" t="s">
        <v>337</v>
      </c>
      <c r="E601" s="87" t="s">
        <v>339</v>
      </c>
      <c r="F601" s="87" t="s">
        <v>341</v>
      </c>
      <c r="G601" s="87" t="s">
        <v>343</v>
      </c>
      <c r="H601" s="87" t="s">
        <v>345</v>
      </c>
      <c r="I601" s="87" t="s">
        <v>279</v>
      </c>
      <c r="J601" s="87" t="s">
        <v>277</v>
      </c>
      <c r="K601" s="87" t="s">
        <v>97</v>
      </c>
      <c r="L601"/>
    </row>
    <row r="602" spans="1:12">
      <c r="A602" s="130"/>
      <c r="B602" s="130"/>
      <c r="C602" s="88" t="s">
        <v>336</v>
      </c>
      <c r="D602" s="88" t="s">
        <v>338</v>
      </c>
      <c r="E602" s="88" t="s">
        <v>340</v>
      </c>
      <c r="F602" s="88" t="s">
        <v>342</v>
      </c>
      <c r="G602" s="88" t="s">
        <v>344</v>
      </c>
      <c r="H602" s="88" t="s">
        <v>346</v>
      </c>
      <c r="I602" s="88" t="s">
        <v>280</v>
      </c>
      <c r="J602" s="88" t="s">
        <v>347</v>
      </c>
      <c r="K602" s="88" t="s">
        <v>98</v>
      </c>
      <c r="L602"/>
    </row>
    <row r="603" spans="1:12" ht="18.75">
      <c r="A603" s="132">
        <v>2024</v>
      </c>
      <c r="B603" s="87" t="s">
        <v>107</v>
      </c>
      <c r="C603" s="162">
        <v>74</v>
      </c>
      <c r="D603" s="162">
        <v>367</v>
      </c>
      <c r="E603" s="162">
        <v>61</v>
      </c>
      <c r="F603" s="162">
        <v>61</v>
      </c>
      <c r="G603" s="162">
        <v>52</v>
      </c>
      <c r="H603" s="162">
        <v>26</v>
      </c>
      <c r="I603" s="162">
        <v>10</v>
      </c>
      <c r="J603" s="162">
        <v>42</v>
      </c>
      <c r="K603" s="162">
        <f>SUM(C603:J604)</f>
        <v>693</v>
      </c>
      <c r="L603"/>
    </row>
    <row r="604" spans="1:12">
      <c r="A604" s="132"/>
      <c r="B604" s="88" t="s">
        <v>108</v>
      </c>
      <c r="C604" s="162"/>
      <c r="D604" s="162"/>
      <c r="E604" s="162"/>
      <c r="F604" s="162"/>
      <c r="G604" s="162"/>
      <c r="H604" s="162"/>
      <c r="I604" s="162"/>
      <c r="J604" s="162"/>
      <c r="K604" s="162"/>
      <c r="L604"/>
    </row>
    <row r="605" spans="1:12" ht="18.75">
      <c r="A605" s="132"/>
      <c r="B605" s="87" t="s">
        <v>109</v>
      </c>
      <c r="C605" s="162">
        <v>63</v>
      </c>
      <c r="D605" s="162">
        <v>277</v>
      </c>
      <c r="E605" s="162">
        <v>63</v>
      </c>
      <c r="F605" s="162">
        <v>64</v>
      </c>
      <c r="G605" s="162">
        <v>33</v>
      </c>
      <c r="H605" s="162">
        <v>24</v>
      </c>
      <c r="I605" s="162">
        <v>3</v>
      </c>
      <c r="J605" s="162">
        <v>22</v>
      </c>
      <c r="K605" s="162">
        <f t="shared" ref="K605" si="212">SUM(C605:J606)</f>
        <v>549</v>
      </c>
      <c r="L605"/>
    </row>
    <row r="606" spans="1:12" ht="16.5" customHeight="1">
      <c r="A606" s="132"/>
      <c r="B606" s="88" t="s">
        <v>110</v>
      </c>
      <c r="C606" s="162"/>
      <c r="D606" s="162"/>
      <c r="E606" s="162"/>
      <c r="F606" s="162"/>
      <c r="G606" s="162"/>
      <c r="H606" s="162"/>
      <c r="I606" s="162"/>
      <c r="J606" s="162"/>
      <c r="K606" s="162"/>
      <c r="L606"/>
    </row>
    <row r="607" spans="1:12" ht="18.75">
      <c r="A607" s="132"/>
      <c r="B607" s="87" t="s">
        <v>111</v>
      </c>
      <c r="C607" s="162">
        <v>70</v>
      </c>
      <c r="D607" s="162">
        <v>297</v>
      </c>
      <c r="E607" s="162">
        <v>57</v>
      </c>
      <c r="F607" s="162">
        <v>57</v>
      </c>
      <c r="G607" s="162">
        <v>54</v>
      </c>
      <c r="H607" s="162">
        <v>14</v>
      </c>
      <c r="I607" s="162">
        <v>5</v>
      </c>
      <c r="J607" s="162">
        <v>17</v>
      </c>
      <c r="K607" s="162">
        <f t="shared" ref="K607" si="213">SUM(C607:J608)</f>
        <v>571</v>
      </c>
      <c r="L607"/>
    </row>
    <row r="608" spans="1:12" ht="16.5" customHeight="1">
      <c r="A608" s="132"/>
      <c r="B608" s="88" t="s">
        <v>112</v>
      </c>
      <c r="C608" s="162"/>
      <c r="D608" s="162"/>
      <c r="E608" s="162"/>
      <c r="F608" s="162"/>
      <c r="G608" s="162"/>
      <c r="H608" s="162"/>
      <c r="I608" s="162"/>
      <c r="J608" s="162"/>
      <c r="K608" s="162"/>
      <c r="L608"/>
    </row>
    <row r="609" spans="1:12" ht="18.75">
      <c r="A609" s="132"/>
      <c r="B609" s="87" t="s">
        <v>97</v>
      </c>
      <c r="C609" s="141">
        <f t="shared" ref="C609" si="214">SUM(C603:C608)</f>
        <v>207</v>
      </c>
      <c r="D609" s="141">
        <f t="shared" ref="D609" si="215">SUM(D603:D608)</f>
        <v>941</v>
      </c>
      <c r="E609" s="141">
        <f t="shared" ref="E609" si="216">SUM(E603:E608)</f>
        <v>181</v>
      </c>
      <c r="F609" s="141">
        <f t="shared" ref="F609" si="217">SUM(F603:F608)</f>
        <v>182</v>
      </c>
      <c r="G609" s="141">
        <f t="shared" ref="G609" si="218">SUM(G603:G608)</f>
        <v>139</v>
      </c>
      <c r="H609" s="141">
        <f t="shared" ref="H609" si="219">SUM(H603:H608)</f>
        <v>64</v>
      </c>
      <c r="I609" s="141">
        <f t="shared" ref="I609" si="220">SUM(I603:I608)</f>
        <v>18</v>
      </c>
      <c r="J609" s="141">
        <f t="shared" ref="J609" si="221">SUM(J603:J608)</f>
        <v>81</v>
      </c>
      <c r="K609" s="141">
        <f t="shared" ref="K609" si="222">SUM(K603:K608)</f>
        <v>1813</v>
      </c>
      <c r="L609"/>
    </row>
    <row r="610" spans="1:12" ht="16.5" customHeight="1">
      <c r="A610" s="132"/>
      <c r="B610" s="88" t="s">
        <v>98</v>
      </c>
      <c r="C610" s="141"/>
      <c r="D610" s="141"/>
      <c r="E610" s="141"/>
      <c r="F610" s="141"/>
      <c r="G610" s="141"/>
      <c r="H610" s="141"/>
      <c r="I610" s="141"/>
      <c r="J610" s="141"/>
      <c r="K610" s="141"/>
      <c r="L610"/>
    </row>
    <row r="611" spans="1:12" ht="18.75">
      <c r="A611" s="176">
        <v>2023</v>
      </c>
      <c r="B611" s="87" t="s">
        <v>107</v>
      </c>
      <c r="C611" s="162">
        <v>12</v>
      </c>
      <c r="D611" s="162">
        <v>150</v>
      </c>
      <c r="E611" s="162">
        <v>42</v>
      </c>
      <c r="F611" s="162">
        <v>37</v>
      </c>
      <c r="G611" s="162">
        <v>7</v>
      </c>
      <c r="H611" s="162">
        <v>16</v>
      </c>
      <c r="I611" s="162">
        <v>4</v>
      </c>
      <c r="J611" s="162">
        <v>8</v>
      </c>
      <c r="K611" s="162">
        <f>SUM(C611:J612)</f>
        <v>276</v>
      </c>
      <c r="L611"/>
    </row>
    <row r="612" spans="1:12" ht="16.5" customHeight="1">
      <c r="A612" s="176"/>
      <c r="B612" s="88" t="s">
        <v>108</v>
      </c>
      <c r="C612" s="162"/>
      <c r="D612" s="162"/>
      <c r="E612" s="162"/>
      <c r="F612" s="162"/>
      <c r="G612" s="162"/>
      <c r="H612" s="162"/>
      <c r="I612" s="162"/>
      <c r="J612" s="162"/>
      <c r="K612" s="162"/>
      <c r="L612"/>
    </row>
    <row r="613" spans="1:12" ht="18.75">
      <c r="A613" s="176"/>
      <c r="B613" s="87" t="s">
        <v>109</v>
      </c>
      <c r="C613" s="162">
        <v>10</v>
      </c>
      <c r="D613" s="162">
        <v>410</v>
      </c>
      <c r="E613" s="162">
        <v>41</v>
      </c>
      <c r="F613" s="162">
        <v>27</v>
      </c>
      <c r="G613" s="162">
        <v>6</v>
      </c>
      <c r="H613" s="162">
        <v>18</v>
      </c>
      <c r="I613" s="162">
        <v>2</v>
      </c>
      <c r="J613" s="162">
        <v>19</v>
      </c>
      <c r="K613" s="162">
        <f t="shared" ref="K613" si="223">SUM(C613:J614)</f>
        <v>533</v>
      </c>
      <c r="L613"/>
    </row>
    <row r="614" spans="1:12" ht="16.5" customHeight="1">
      <c r="A614" s="176"/>
      <c r="B614" s="88" t="s">
        <v>110</v>
      </c>
      <c r="C614" s="162"/>
      <c r="D614" s="162"/>
      <c r="E614" s="162"/>
      <c r="F614" s="162"/>
      <c r="G614" s="162"/>
      <c r="H614" s="162"/>
      <c r="I614" s="162"/>
      <c r="J614" s="162"/>
      <c r="K614" s="162"/>
      <c r="L614"/>
    </row>
    <row r="615" spans="1:12" ht="18.75">
      <c r="A615" s="176"/>
      <c r="B615" s="87" t="s">
        <v>111</v>
      </c>
      <c r="C615" s="162">
        <v>19</v>
      </c>
      <c r="D615" s="162">
        <v>267</v>
      </c>
      <c r="E615" s="162">
        <v>61</v>
      </c>
      <c r="F615" s="162">
        <v>30</v>
      </c>
      <c r="G615" s="162">
        <v>5</v>
      </c>
      <c r="H615" s="162">
        <v>22</v>
      </c>
      <c r="I615" s="162">
        <v>3</v>
      </c>
      <c r="J615" s="162">
        <v>15</v>
      </c>
      <c r="K615" s="162">
        <f t="shared" ref="K615" si="224">SUM(C615:J616)</f>
        <v>422</v>
      </c>
      <c r="L615"/>
    </row>
    <row r="616" spans="1:12" ht="16.5" customHeight="1">
      <c r="A616" s="176"/>
      <c r="B616" s="88" t="s">
        <v>112</v>
      </c>
      <c r="C616" s="162"/>
      <c r="D616" s="162"/>
      <c r="E616" s="162"/>
      <c r="F616" s="162"/>
      <c r="G616" s="162"/>
      <c r="H616" s="162"/>
      <c r="I616" s="162"/>
      <c r="J616" s="162"/>
      <c r="K616" s="162"/>
      <c r="L616"/>
    </row>
    <row r="617" spans="1:12" ht="18.75">
      <c r="A617" s="176"/>
      <c r="B617" s="87" t="s">
        <v>97</v>
      </c>
      <c r="C617" s="141">
        <f t="shared" ref="C617" si="225">SUM(C611:C616)</f>
        <v>41</v>
      </c>
      <c r="D617" s="141">
        <f t="shared" ref="D617" si="226">SUM(D611:D616)</f>
        <v>827</v>
      </c>
      <c r="E617" s="141">
        <f t="shared" ref="E617" si="227">SUM(E611:E616)</f>
        <v>144</v>
      </c>
      <c r="F617" s="141">
        <f t="shared" ref="F617" si="228">SUM(F611:F616)</f>
        <v>94</v>
      </c>
      <c r="G617" s="141">
        <f t="shared" ref="G617" si="229">SUM(G611:G616)</f>
        <v>18</v>
      </c>
      <c r="H617" s="141">
        <f t="shared" ref="H617" si="230">SUM(H611:H616)</f>
        <v>56</v>
      </c>
      <c r="I617" s="141">
        <f t="shared" ref="I617" si="231">SUM(I611:I616)</f>
        <v>9</v>
      </c>
      <c r="J617" s="141">
        <f t="shared" ref="J617" si="232">SUM(J611:J616)</f>
        <v>42</v>
      </c>
      <c r="K617" s="141">
        <f t="shared" ref="K617" si="233">SUM(K611:K616)</f>
        <v>1231</v>
      </c>
      <c r="L617"/>
    </row>
    <row r="618" spans="1:12" ht="16.5" customHeight="1">
      <c r="A618" s="176"/>
      <c r="B618" s="88" t="s">
        <v>98</v>
      </c>
      <c r="C618" s="141"/>
      <c r="D618" s="141"/>
      <c r="E618" s="141"/>
      <c r="F618" s="141"/>
      <c r="G618" s="141"/>
      <c r="H618" s="141"/>
      <c r="I618" s="141"/>
      <c r="J618" s="141"/>
      <c r="K618" s="141"/>
      <c r="L618"/>
    </row>
    <row r="619" spans="1:12">
      <c r="A619" s="37" t="s">
        <v>330</v>
      </c>
      <c r="B619" s="39" t="s">
        <v>145</v>
      </c>
      <c r="C619" s="39" t="s">
        <v>289</v>
      </c>
      <c r="D619" s="76" t="s">
        <v>290</v>
      </c>
      <c r="E619"/>
      <c r="F619"/>
      <c r="G619"/>
      <c r="H619"/>
      <c r="I619"/>
      <c r="J619"/>
      <c r="K619"/>
      <c r="L619"/>
    </row>
    <row r="620" spans="1:12" ht="18.600000000000001" customHeight="1">
      <c r="A620" s="45"/>
      <c r="B620"/>
      <c r="C620"/>
      <c r="D620"/>
      <c r="E620"/>
      <c r="F620"/>
      <c r="G620"/>
      <c r="H620"/>
      <c r="I620"/>
      <c r="J620"/>
      <c r="K620"/>
      <c r="L620"/>
    </row>
    <row r="621" spans="1:12">
      <c r="A621" s="5"/>
      <c r="B621"/>
      <c r="C621"/>
      <c r="D621"/>
      <c r="E621"/>
      <c r="F621"/>
      <c r="G621"/>
      <c r="H621"/>
      <c r="I621"/>
      <c r="J621"/>
      <c r="K621"/>
      <c r="L621"/>
    </row>
    <row r="622" spans="1:12">
      <c r="A622" s="18"/>
      <c r="B622"/>
      <c r="C622"/>
      <c r="D622"/>
      <c r="E622"/>
      <c r="F622"/>
      <c r="G622"/>
      <c r="H622"/>
      <c r="I622"/>
      <c r="J622"/>
      <c r="K622"/>
      <c r="L622"/>
    </row>
    <row r="623" spans="1:12">
      <c r="A623" s="5"/>
      <c r="B623"/>
      <c r="C623"/>
      <c r="D623"/>
      <c r="E623"/>
      <c r="F623"/>
      <c r="G623"/>
      <c r="H623"/>
      <c r="I623"/>
      <c r="J623"/>
      <c r="K623"/>
      <c r="L623"/>
    </row>
    <row r="624" spans="1:12" ht="21.75">
      <c r="A624" s="134" t="s">
        <v>348</v>
      </c>
      <c r="B624" s="134"/>
      <c r="C624" s="134"/>
      <c r="D624" s="134"/>
      <c r="E624" s="134"/>
      <c r="F624"/>
      <c r="G624"/>
      <c r="H624"/>
      <c r="I624"/>
      <c r="J624"/>
      <c r="K624"/>
      <c r="L624"/>
    </row>
    <row r="625" spans="1:12" ht="21.75">
      <c r="A625" s="134" t="s">
        <v>25</v>
      </c>
      <c r="B625" s="134"/>
      <c r="C625" s="134"/>
      <c r="D625" s="134"/>
      <c r="E625" s="134"/>
      <c r="F625"/>
      <c r="G625"/>
      <c r="H625"/>
      <c r="I625"/>
      <c r="J625"/>
      <c r="K625"/>
      <c r="L625"/>
    </row>
    <row r="626" spans="1:12">
      <c r="A626" s="135" t="s">
        <v>62</v>
      </c>
      <c r="B626" s="135"/>
      <c r="C626" s="135"/>
      <c r="D626" s="135"/>
      <c r="E626" s="135"/>
      <c r="F626"/>
      <c r="G626"/>
      <c r="H626"/>
      <c r="I626"/>
      <c r="J626"/>
      <c r="K626"/>
      <c r="L626"/>
    </row>
    <row r="627" spans="1:12" ht="18.75">
      <c r="A627" s="87" t="s">
        <v>129</v>
      </c>
      <c r="B627" s="87" t="s">
        <v>89</v>
      </c>
      <c r="C627" s="87" t="s">
        <v>349</v>
      </c>
      <c r="D627" s="87" t="s">
        <v>351</v>
      </c>
      <c r="E627" s="87" t="s">
        <v>97</v>
      </c>
      <c r="F627"/>
      <c r="G627"/>
      <c r="H627"/>
      <c r="I627"/>
      <c r="J627"/>
      <c r="K627"/>
      <c r="L627"/>
    </row>
    <row r="628" spans="1:12">
      <c r="A628" s="88" t="s">
        <v>88</v>
      </c>
      <c r="B628" s="88" t="s">
        <v>90</v>
      </c>
      <c r="C628" s="88" t="s">
        <v>350</v>
      </c>
      <c r="D628" s="88" t="s">
        <v>352</v>
      </c>
      <c r="E628" s="88" t="s">
        <v>98</v>
      </c>
      <c r="F628"/>
      <c r="G628"/>
      <c r="H628"/>
      <c r="I628"/>
      <c r="J628"/>
      <c r="K628"/>
      <c r="L628"/>
    </row>
    <row r="629" spans="1:12" ht="18.75">
      <c r="A629" s="132">
        <v>2024</v>
      </c>
      <c r="B629" s="87" t="s">
        <v>107</v>
      </c>
      <c r="C629" s="162">
        <v>43</v>
      </c>
      <c r="D629" s="162">
        <v>15</v>
      </c>
      <c r="E629" s="162">
        <f>D629+C629</f>
        <v>58</v>
      </c>
      <c r="F629"/>
      <c r="G629"/>
      <c r="H629"/>
      <c r="I629"/>
      <c r="J629"/>
      <c r="K629"/>
      <c r="L629"/>
    </row>
    <row r="630" spans="1:12">
      <c r="A630" s="132"/>
      <c r="B630" s="88" t="s">
        <v>108</v>
      </c>
      <c r="C630" s="162"/>
      <c r="D630" s="162"/>
      <c r="E630" s="162"/>
      <c r="F630"/>
      <c r="G630"/>
      <c r="H630"/>
      <c r="I630"/>
      <c r="J630"/>
      <c r="K630"/>
      <c r="L630"/>
    </row>
    <row r="631" spans="1:12" ht="18.75">
      <c r="A631" s="132"/>
      <c r="B631" s="87" t="s">
        <v>109</v>
      </c>
      <c r="C631" s="162">
        <v>37</v>
      </c>
      <c r="D631" s="162">
        <v>13</v>
      </c>
      <c r="E631" s="162">
        <f t="shared" ref="E631" si="234">D631+C631</f>
        <v>50</v>
      </c>
      <c r="F631"/>
      <c r="G631"/>
      <c r="H631"/>
      <c r="I631"/>
      <c r="J631"/>
      <c r="K631"/>
      <c r="L631"/>
    </row>
    <row r="632" spans="1:12" ht="16.5" customHeight="1">
      <c r="A632" s="132"/>
      <c r="B632" s="88" t="s">
        <v>110</v>
      </c>
      <c r="C632" s="162"/>
      <c r="D632" s="162"/>
      <c r="E632" s="162"/>
      <c r="F632"/>
      <c r="G632"/>
      <c r="H632"/>
      <c r="I632"/>
      <c r="J632"/>
      <c r="K632"/>
      <c r="L632"/>
    </row>
    <row r="633" spans="1:12" ht="18.75">
      <c r="A633" s="132"/>
      <c r="B633" s="87" t="s">
        <v>111</v>
      </c>
      <c r="C633" s="162">
        <v>23</v>
      </c>
      <c r="D633" s="162">
        <v>8</v>
      </c>
      <c r="E633" s="162">
        <f t="shared" ref="E633" si="235">D633+C633</f>
        <v>31</v>
      </c>
      <c r="F633"/>
      <c r="G633"/>
      <c r="H633"/>
      <c r="I633"/>
      <c r="J633"/>
      <c r="K633"/>
      <c r="L633"/>
    </row>
    <row r="634" spans="1:12" ht="16.5" customHeight="1">
      <c r="A634" s="132"/>
      <c r="B634" s="88" t="s">
        <v>112</v>
      </c>
      <c r="C634" s="162"/>
      <c r="D634" s="162"/>
      <c r="E634" s="162"/>
      <c r="F634"/>
      <c r="G634"/>
      <c r="H634"/>
      <c r="I634"/>
      <c r="J634"/>
      <c r="K634"/>
      <c r="L634"/>
    </row>
    <row r="635" spans="1:12" ht="18.75">
      <c r="A635" s="132"/>
      <c r="B635" s="87" t="s">
        <v>97</v>
      </c>
      <c r="C635" s="141">
        <f t="shared" ref="C635" si="236">SUM(C629:C634)</f>
        <v>103</v>
      </c>
      <c r="D635" s="141">
        <f t="shared" ref="D635" si="237">SUM(D629:D634)</f>
        <v>36</v>
      </c>
      <c r="E635" s="141">
        <f t="shared" ref="E635" si="238">SUM(E629:E634)</f>
        <v>139</v>
      </c>
      <c r="F635"/>
      <c r="G635"/>
      <c r="H635"/>
      <c r="I635"/>
      <c r="J635"/>
      <c r="K635"/>
      <c r="L635"/>
    </row>
    <row r="636" spans="1:12" ht="16.5" customHeight="1">
      <c r="A636" s="132"/>
      <c r="B636" s="88" t="s">
        <v>98</v>
      </c>
      <c r="C636" s="141"/>
      <c r="D636" s="141"/>
      <c r="E636" s="141"/>
      <c r="F636"/>
      <c r="G636"/>
      <c r="H636"/>
      <c r="I636"/>
      <c r="J636"/>
      <c r="K636"/>
      <c r="L636"/>
    </row>
    <row r="637" spans="1:12" ht="18.75">
      <c r="A637" s="132">
        <v>2023</v>
      </c>
      <c r="B637" s="87" t="s">
        <v>107</v>
      </c>
      <c r="C637" s="162">
        <v>24</v>
      </c>
      <c r="D637" s="162">
        <v>4</v>
      </c>
      <c r="E637" s="162">
        <f>D637+C637</f>
        <v>28</v>
      </c>
      <c r="F637"/>
      <c r="G637"/>
      <c r="H637"/>
      <c r="I637"/>
      <c r="J637"/>
      <c r="K637"/>
      <c r="L637"/>
    </row>
    <row r="638" spans="1:12" ht="16.5" customHeight="1">
      <c r="A638" s="132"/>
      <c r="B638" s="88" t="s">
        <v>108</v>
      </c>
      <c r="C638" s="162"/>
      <c r="D638" s="162"/>
      <c r="E638" s="162"/>
      <c r="F638"/>
      <c r="G638"/>
      <c r="H638"/>
      <c r="I638"/>
      <c r="J638"/>
      <c r="K638"/>
      <c r="L638"/>
    </row>
    <row r="639" spans="1:12" ht="18.75">
      <c r="A639" s="132"/>
      <c r="B639" s="87" t="s">
        <v>109</v>
      </c>
      <c r="C639" s="162">
        <v>23</v>
      </c>
      <c r="D639" s="162">
        <v>10</v>
      </c>
      <c r="E639" s="162">
        <f t="shared" ref="E639" si="239">D639+C639</f>
        <v>33</v>
      </c>
      <c r="F639"/>
      <c r="G639"/>
      <c r="H639"/>
      <c r="I639"/>
      <c r="J639"/>
      <c r="K639"/>
      <c r="L639"/>
    </row>
    <row r="640" spans="1:12" ht="16.5" customHeight="1">
      <c r="A640" s="132"/>
      <c r="B640" s="88" t="s">
        <v>110</v>
      </c>
      <c r="C640" s="162"/>
      <c r="D640" s="162"/>
      <c r="E640" s="162"/>
      <c r="F640"/>
      <c r="G640"/>
      <c r="H640"/>
      <c r="I640"/>
      <c r="J640"/>
      <c r="K640"/>
      <c r="L640"/>
    </row>
    <row r="641" spans="1:12" ht="18.75">
      <c r="A641" s="132"/>
      <c r="B641" s="87" t="s">
        <v>111</v>
      </c>
      <c r="C641" s="162">
        <v>19</v>
      </c>
      <c r="D641" s="162">
        <v>1</v>
      </c>
      <c r="E641" s="162">
        <f t="shared" ref="E641" si="240">D641+C641</f>
        <v>20</v>
      </c>
      <c r="F641"/>
      <c r="G641"/>
      <c r="H641"/>
      <c r="I641"/>
      <c r="J641"/>
      <c r="K641"/>
      <c r="L641"/>
    </row>
    <row r="642" spans="1:12" ht="16.5" customHeight="1">
      <c r="A642" s="132"/>
      <c r="B642" s="88" t="s">
        <v>112</v>
      </c>
      <c r="C642" s="162"/>
      <c r="D642" s="162"/>
      <c r="E642" s="162"/>
      <c r="F642"/>
      <c r="G642"/>
      <c r="H642"/>
      <c r="I642"/>
      <c r="J642"/>
      <c r="K642"/>
      <c r="L642"/>
    </row>
    <row r="643" spans="1:12" ht="18.75">
      <c r="A643" s="132"/>
      <c r="B643" s="87" t="s">
        <v>97</v>
      </c>
      <c r="C643" s="141">
        <f t="shared" ref="C643" si="241">SUM(C637:C642)</f>
        <v>66</v>
      </c>
      <c r="D643" s="141">
        <f t="shared" ref="D643" si="242">SUM(D637:D642)</f>
        <v>15</v>
      </c>
      <c r="E643" s="141">
        <f t="shared" ref="E643" si="243">SUM(E637:E642)</f>
        <v>81</v>
      </c>
      <c r="F643"/>
      <c r="G643"/>
      <c r="H643"/>
      <c r="I643"/>
      <c r="J643"/>
      <c r="K643"/>
      <c r="L643"/>
    </row>
    <row r="644" spans="1:12" ht="16.5" customHeight="1">
      <c r="A644" s="132"/>
      <c r="B644" s="88" t="s">
        <v>98</v>
      </c>
      <c r="C644" s="141"/>
      <c r="D644" s="141"/>
      <c r="E644" s="141"/>
      <c r="F644"/>
      <c r="G644"/>
      <c r="H644"/>
      <c r="I644"/>
      <c r="J644"/>
      <c r="K644"/>
      <c r="L644"/>
    </row>
    <row r="645" spans="1:12">
      <c r="A645" s="37" t="s">
        <v>288</v>
      </c>
      <c r="B645" s="39" t="s">
        <v>145</v>
      </c>
      <c r="C645" s="39" t="s">
        <v>303</v>
      </c>
      <c r="D645" s="76" t="s">
        <v>290</v>
      </c>
      <c r="E645"/>
      <c r="F645"/>
      <c r="G645"/>
      <c r="H645"/>
      <c r="I645"/>
      <c r="J645"/>
      <c r="K645"/>
      <c r="L645"/>
    </row>
    <row r="646" spans="1:12">
      <c r="A646" s="37"/>
      <c r="B646" s="39"/>
      <c r="C646" s="39"/>
      <c r="D646" s="76"/>
      <c r="E646"/>
      <c r="F646"/>
      <c r="G646"/>
      <c r="H646"/>
      <c r="I646"/>
      <c r="J646"/>
      <c r="K646"/>
      <c r="L646"/>
    </row>
    <row r="647" spans="1:12" ht="21.75">
      <c r="A647" s="134" t="s">
        <v>353</v>
      </c>
      <c r="B647" s="134"/>
      <c r="C647" s="134"/>
      <c r="D647"/>
      <c r="E647"/>
      <c r="F647"/>
      <c r="G647"/>
      <c r="H647"/>
      <c r="I647"/>
      <c r="J647"/>
      <c r="K647"/>
      <c r="L647"/>
    </row>
    <row r="648" spans="1:12" ht="21.75">
      <c r="A648" s="134" t="s">
        <v>354</v>
      </c>
      <c r="B648" s="134"/>
      <c r="C648" s="134"/>
      <c r="D648"/>
      <c r="E648"/>
      <c r="F648"/>
      <c r="G648"/>
      <c r="H648"/>
      <c r="I648"/>
      <c r="J648"/>
      <c r="K648"/>
      <c r="L648"/>
    </row>
    <row r="649" spans="1:12">
      <c r="A649" s="168" t="s">
        <v>63</v>
      </c>
      <c r="B649" s="168"/>
      <c r="C649" s="168"/>
      <c r="D649"/>
      <c r="E649"/>
      <c r="F649"/>
      <c r="G649"/>
      <c r="H649"/>
      <c r="I649"/>
      <c r="J649"/>
      <c r="K649"/>
      <c r="L649"/>
    </row>
    <row r="650" spans="1:12" ht="18.75">
      <c r="A650" s="87" t="s">
        <v>129</v>
      </c>
      <c r="B650" s="87" t="s">
        <v>89</v>
      </c>
      <c r="C650" s="87" t="s">
        <v>355</v>
      </c>
      <c r="D650"/>
      <c r="E650"/>
      <c r="F650"/>
      <c r="G650"/>
      <c r="H650"/>
      <c r="I650"/>
      <c r="J650"/>
      <c r="K650"/>
      <c r="L650"/>
    </row>
    <row r="651" spans="1:12">
      <c r="A651" s="88" t="s">
        <v>88</v>
      </c>
      <c r="B651" s="88" t="s">
        <v>90</v>
      </c>
      <c r="C651" s="88" t="s">
        <v>356</v>
      </c>
      <c r="D651"/>
      <c r="E651"/>
      <c r="F651"/>
      <c r="G651"/>
      <c r="H651"/>
      <c r="I651"/>
      <c r="J651"/>
      <c r="K651"/>
      <c r="L651"/>
    </row>
    <row r="652" spans="1:12" ht="18.75">
      <c r="A652" s="132">
        <v>2024</v>
      </c>
      <c r="B652" s="87" t="s">
        <v>107</v>
      </c>
      <c r="C652" s="170">
        <v>7029</v>
      </c>
      <c r="D652"/>
      <c r="E652"/>
      <c r="F652"/>
      <c r="G652"/>
      <c r="H652"/>
      <c r="I652"/>
      <c r="J652"/>
      <c r="K652"/>
      <c r="L652"/>
    </row>
    <row r="653" spans="1:12">
      <c r="A653" s="132"/>
      <c r="B653" s="88" t="s">
        <v>108</v>
      </c>
      <c r="C653" s="170"/>
      <c r="D653"/>
      <c r="E653"/>
      <c r="F653"/>
      <c r="G653"/>
      <c r="H653"/>
      <c r="I653"/>
      <c r="J653"/>
      <c r="K653"/>
      <c r="L653"/>
    </row>
    <row r="654" spans="1:12" ht="18.75">
      <c r="A654" s="132"/>
      <c r="B654" s="87" t="s">
        <v>109</v>
      </c>
      <c r="C654" s="170">
        <v>6376</v>
      </c>
      <c r="D654"/>
      <c r="E654"/>
      <c r="F654"/>
      <c r="G654"/>
      <c r="H654"/>
      <c r="I654"/>
      <c r="J654"/>
      <c r="K654"/>
      <c r="L654"/>
    </row>
    <row r="655" spans="1:12">
      <c r="A655" s="132"/>
      <c r="B655" s="88" t="s">
        <v>110</v>
      </c>
      <c r="C655" s="170"/>
      <c r="D655"/>
      <c r="E655"/>
      <c r="F655"/>
      <c r="G655"/>
      <c r="H655"/>
      <c r="I655"/>
      <c r="J655"/>
      <c r="K655"/>
      <c r="L655"/>
    </row>
    <row r="656" spans="1:12" ht="18.75">
      <c r="A656" s="132"/>
      <c r="B656" s="87" t="s">
        <v>111</v>
      </c>
      <c r="C656" s="170">
        <v>6146</v>
      </c>
      <c r="D656"/>
      <c r="E656"/>
      <c r="F656"/>
      <c r="G656"/>
      <c r="H656"/>
      <c r="I656"/>
      <c r="J656"/>
      <c r="K656"/>
      <c r="L656"/>
    </row>
    <row r="657" spans="1:12">
      <c r="A657" s="132"/>
      <c r="B657" s="88" t="s">
        <v>112</v>
      </c>
      <c r="C657" s="170"/>
      <c r="D657"/>
      <c r="E657"/>
      <c r="F657"/>
      <c r="G657"/>
      <c r="H657"/>
      <c r="I657"/>
      <c r="J657"/>
      <c r="K657"/>
      <c r="L657"/>
    </row>
    <row r="658" spans="1:12" ht="18.75">
      <c r="A658" s="132"/>
      <c r="B658" s="87" t="s">
        <v>97</v>
      </c>
      <c r="C658" s="141">
        <f t="shared" ref="C658" si="244">SUM(C652:C657)</f>
        <v>19551</v>
      </c>
      <c r="D658"/>
      <c r="E658"/>
      <c r="F658"/>
      <c r="G658"/>
      <c r="H658"/>
      <c r="I658"/>
      <c r="J658"/>
      <c r="K658"/>
      <c r="L658"/>
    </row>
    <row r="659" spans="1:12" ht="16.5" customHeight="1">
      <c r="A659" s="132"/>
      <c r="B659" s="88" t="s">
        <v>98</v>
      </c>
      <c r="C659" s="141"/>
      <c r="D659"/>
      <c r="E659"/>
      <c r="F659"/>
      <c r="G659"/>
      <c r="H659"/>
      <c r="I659"/>
      <c r="J659"/>
      <c r="K659"/>
      <c r="L659"/>
    </row>
    <row r="660" spans="1:12" ht="18.75">
      <c r="A660" s="132">
        <v>2023</v>
      </c>
      <c r="B660" s="87" t="s">
        <v>107</v>
      </c>
      <c r="C660" s="170">
        <v>5332</v>
      </c>
      <c r="D660"/>
      <c r="E660"/>
      <c r="F660"/>
      <c r="G660"/>
      <c r="H660"/>
      <c r="I660"/>
      <c r="J660"/>
      <c r="K660"/>
      <c r="L660"/>
    </row>
    <row r="661" spans="1:12">
      <c r="A661" s="132"/>
      <c r="B661" s="88" t="s">
        <v>108</v>
      </c>
      <c r="C661" s="170"/>
      <c r="D661"/>
      <c r="E661"/>
      <c r="F661"/>
      <c r="G661"/>
      <c r="H661"/>
      <c r="I661"/>
      <c r="J661"/>
      <c r="K661"/>
      <c r="L661"/>
    </row>
    <row r="662" spans="1:12" ht="18.75">
      <c r="A662" s="132"/>
      <c r="B662" s="87" t="s">
        <v>109</v>
      </c>
      <c r="C662" s="170">
        <v>4797</v>
      </c>
      <c r="D662"/>
      <c r="E662"/>
      <c r="F662"/>
      <c r="G662"/>
      <c r="H662"/>
      <c r="I662"/>
      <c r="J662"/>
      <c r="K662"/>
      <c r="L662"/>
    </row>
    <row r="663" spans="1:12">
      <c r="A663" s="132"/>
      <c r="B663" s="88" t="s">
        <v>110</v>
      </c>
      <c r="C663" s="170"/>
      <c r="D663"/>
      <c r="E663"/>
      <c r="F663"/>
      <c r="G663"/>
      <c r="H663"/>
      <c r="I663"/>
      <c r="J663"/>
      <c r="K663"/>
      <c r="L663"/>
    </row>
    <row r="664" spans="1:12" ht="18.75">
      <c r="A664" s="132"/>
      <c r="B664" s="87" t="s">
        <v>111</v>
      </c>
      <c r="C664" s="170">
        <v>5694</v>
      </c>
      <c r="D664"/>
      <c r="E664"/>
      <c r="F664"/>
      <c r="G664"/>
      <c r="H664"/>
      <c r="I664"/>
      <c r="J664"/>
      <c r="K664"/>
      <c r="L664"/>
    </row>
    <row r="665" spans="1:12">
      <c r="A665" s="132"/>
      <c r="B665" s="88" t="s">
        <v>112</v>
      </c>
      <c r="C665" s="170"/>
      <c r="D665"/>
      <c r="E665"/>
      <c r="F665"/>
      <c r="G665"/>
      <c r="H665"/>
      <c r="I665"/>
      <c r="J665"/>
      <c r="K665"/>
      <c r="L665"/>
    </row>
    <row r="666" spans="1:12" ht="18.75">
      <c r="A666" s="132"/>
      <c r="B666" s="87" t="s">
        <v>97</v>
      </c>
      <c r="C666" s="141">
        <f t="shared" ref="C666" si="245">SUM(C660:C665)</f>
        <v>15823</v>
      </c>
      <c r="D666"/>
      <c r="E666"/>
      <c r="F666"/>
      <c r="G666"/>
      <c r="H666"/>
      <c r="I666"/>
      <c r="J666"/>
      <c r="K666"/>
      <c r="L666"/>
    </row>
    <row r="667" spans="1:12" ht="16.5" customHeight="1">
      <c r="A667" s="132"/>
      <c r="B667" s="88" t="s">
        <v>98</v>
      </c>
      <c r="C667" s="141"/>
      <c r="D667"/>
      <c r="E667"/>
      <c r="F667"/>
      <c r="G667"/>
      <c r="H667"/>
      <c r="I667"/>
      <c r="J667"/>
      <c r="K667"/>
      <c r="L667"/>
    </row>
    <row r="668" spans="1:12">
      <c r="A668" s="37" t="s">
        <v>288</v>
      </c>
      <c r="B668" s="39" t="s">
        <v>145</v>
      </c>
      <c r="C668" s="40" t="s">
        <v>290</v>
      </c>
      <c r="E668"/>
      <c r="F668"/>
      <c r="G668"/>
      <c r="H668"/>
      <c r="I668"/>
      <c r="J668"/>
      <c r="K668"/>
      <c r="L668"/>
    </row>
    <row r="669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>
      <c r="A670" s="20"/>
      <c r="B670"/>
      <c r="C670"/>
      <c r="D670"/>
      <c r="E670"/>
      <c r="F670"/>
      <c r="G670"/>
      <c r="H670"/>
      <c r="I670"/>
      <c r="J670"/>
      <c r="K670"/>
      <c r="L670"/>
    </row>
    <row r="671" spans="1:12" ht="21.75">
      <c r="A671" s="134" t="s">
        <v>357</v>
      </c>
      <c r="B671" s="134"/>
      <c r="C671" s="134"/>
      <c r="D671"/>
      <c r="E671"/>
      <c r="F671"/>
      <c r="G671"/>
      <c r="H671"/>
      <c r="I671"/>
      <c r="J671"/>
      <c r="K671"/>
      <c r="L671"/>
    </row>
    <row r="672" spans="1:12" ht="21.75">
      <c r="A672" s="134" t="s">
        <v>26</v>
      </c>
      <c r="B672" s="134"/>
      <c r="C672" s="134"/>
      <c r="D672"/>
      <c r="E672"/>
      <c r="F672"/>
      <c r="G672"/>
      <c r="H672"/>
      <c r="I672"/>
      <c r="J672"/>
      <c r="K672"/>
      <c r="L672"/>
    </row>
    <row r="673" spans="1:12">
      <c r="A673" s="135" t="s">
        <v>64</v>
      </c>
      <c r="B673" s="135"/>
      <c r="C673" s="135"/>
      <c r="D673"/>
      <c r="E673"/>
      <c r="F673"/>
      <c r="G673"/>
      <c r="H673"/>
      <c r="I673"/>
      <c r="J673"/>
      <c r="K673"/>
      <c r="L673"/>
    </row>
    <row r="674" spans="1:12">
      <c r="A674" s="59"/>
      <c r="B674"/>
      <c r="C674"/>
      <c r="D674"/>
      <c r="E674"/>
      <c r="F674"/>
      <c r="G674"/>
      <c r="H674"/>
      <c r="I674"/>
      <c r="J674"/>
      <c r="K674"/>
      <c r="L674"/>
    </row>
    <row r="675" spans="1:12" ht="18.75">
      <c r="A675" s="87" t="s">
        <v>129</v>
      </c>
      <c r="B675" s="87" t="s">
        <v>89</v>
      </c>
      <c r="C675" s="87" t="s">
        <v>358</v>
      </c>
      <c r="D675"/>
      <c r="E675"/>
      <c r="F675"/>
      <c r="G675"/>
      <c r="H675"/>
      <c r="I675"/>
      <c r="J675"/>
      <c r="K675"/>
      <c r="L675"/>
    </row>
    <row r="676" spans="1:12">
      <c r="A676" s="88" t="s">
        <v>88</v>
      </c>
      <c r="B676" s="88" t="s">
        <v>90</v>
      </c>
      <c r="C676" s="88" t="s">
        <v>359</v>
      </c>
      <c r="D676"/>
      <c r="E676"/>
      <c r="F676"/>
      <c r="G676"/>
      <c r="H676"/>
      <c r="I676"/>
      <c r="J676"/>
      <c r="K676"/>
      <c r="L676"/>
    </row>
    <row r="677" spans="1:12" ht="18.75">
      <c r="A677" s="132">
        <v>2024</v>
      </c>
      <c r="B677" s="87" t="s">
        <v>107</v>
      </c>
      <c r="C677" s="155">
        <v>237</v>
      </c>
      <c r="D677"/>
      <c r="E677"/>
      <c r="F677"/>
      <c r="G677"/>
      <c r="H677"/>
      <c r="I677"/>
      <c r="J677"/>
      <c r="K677"/>
      <c r="L677"/>
    </row>
    <row r="678" spans="1:12">
      <c r="A678" s="132"/>
      <c r="B678" s="88" t="s">
        <v>108</v>
      </c>
      <c r="C678" s="155"/>
      <c r="D678"/>
      <c r="E678"/>
      <c r="F678"/>
      <c r="G678"/>
      <c r="H678"/>
      <c r="I678"/>
      <c r="J678"/>
      <c r="K678"/>
      <c r="L678"/>
    </row>
    <row r="679" spans="1:12" ht="18.75">
      <c r="A679" s="132"/>
      <c r="B679" s="87" t="s">
        <v>109</v>
      </c>
      <c r="C679" s="155">
        <v>243</v>
      </c>
      <c r="D679"/>
      <c r="E679"/>
      <c r="F679"/>
      <c r="G679"/>
      <c r="H679"/>
      <c r="I679"/>
      <c r="J679"/>
      <c r="K679"/>
      <c r="L679"/>
    </row>
    <row r="680" spans="1:12">
      <c r="A680" s="132"/>
      <c r="B680" s="88" t="s">
        <v>110</v>
      </c>
      <c r="C680" s="155"/>
      <c r="D680"/>
      <c r="E680"/>
      <c r="F680"/>
      <c r="G680"/>
      <c r="H680"/>
      <c r="I680"/>
      <c r="J680"/>
      <c r="K680"/>
      <c r="L680"/>
    </row>
    <row r="681" spans="1:12" ht="18.75">
      <c r="A681" s="132"/>
      <c r="B681" s="87" t="s">
        <v>111</v>
      </c>
      <c r="C681" s="155">
        <v>199</v>
      </c>
      <c r="D681"/>
      <c r="E681"/>
      <c r="F681"/>
      <c r="G681"/>
      <c r="H681"/>
      <c r="I681"/>
      <c r="J681"/>
      <c r="K681"/>
      <c r="L681"/>
    </row>
    <row r="682" spans="1:12">
      <c r="A682" s="132"/>
      <c r="B682" s="88" t="s">
        <v>112</v>
      </c>
      <c r="C682" s="155"/>
      <c r="D682"/>
      <c r="E682"/>
      <c r="F682"/>
      <c r="G682"/>
      <c r="H682"/>
      <c r="I682"/>
      <c r="J682"/>
      <c r="K682"/>
      <c r="L682"/>
    </row>
    <row r="683" spans="1:12" ht="18.75">
      <c r="A683" s="132"/>
      <c r="B683" s="87" t="s">
        <v>97</v>
      </c>
      <c r="C683" s="141">
        <f t="shared" ref="C683" si="246">SUM(C677:C682)</f>
        <v>679</v>
      </c>
      <c r="D683"/>
      <c r="E683"/>
      <c r="F683"/>
      <c r="G683"/>
      <c r="H683"/>
      <c r="I683"/>
      <c r="J683"/>
      <c r="K683"/>
      <c r="L683"/>
    </row>
    <row r="684" spans="1:12" ht="16.5" customHeight="1">
      <c r="A684" s="132"/>
      <c r="B684" s="88" t="s">
        <v>98</v>
      </c>
      <c r="C684" s="141"/>
      <c r="D684"/>
      <c r="E684"/>
      <c r="F684"/>
      <c r="G684"/>
      <c r="H684"/>
      <c r="I684"/>
      <c r="J684"/>
      <c r="K684"/>
      <c r="L684"/>
    </row>
    <row r="685" spans="1:12" ht="18.75">
      <c r="A685" s="132">
        <v>2023</v>
      </c>
      <c r="B685" s="87" t="s">
        <v>107</v>
      </c>
      <c r="C685" s="155">
        <v>166</v>
      </c>
      <c r="D685"/>
      <c r="E685"/>
      <c r="F685"/>
      <c r="G685"/>
      <c r="H685"/>
      <c r="I685"/>
      <c r="J685"/>
      <c r="K685"/>
      <c r="L685"/>
    </row>
    <row r="686" spans="1:12">
      <c r="A686" s="132"/>
      <c r="B686" s="88" t="s">
        <v>108</v>
      </c>
      <c r="C686" s="155"/>
      <c r="D686"/>
      <c r="E686"/>
      <c r="F686"/>
      <c r="G686"/>
      <c r="H686"/>
      <c r="I686"/>
      <c r="J686"/>
      <c r="K686"/>
      <c r="L686"/>
    </row>
    <row r="687" spans="1:12" ht="18.75">
      <c r="A687" s="132"/>
      <c r="B687" s="87" t="s">
        <v>109</v>
      </c>
      <c r="C687" s="155">
        <v>162</v>
      </c>
      <c r="D687"/>
      <c r="E687"/>
      <c r="F687"/>
      <c r="G687"/>
      <c r="H687"/>
      <c r="I687"/>
      <c r="J687"/>
      <c r="K687"/>
      <c r="L687"/>
    </row>
    <row r="688" spans="1:12">
      <c r="A688" s="132"/>
      <c r="B688" s="88" t="s">
        <v>110</v>
      </c>
      <c r="C688" s="155"/>
      <c r="D688"/>
      <c r="E688"/>
      <c r="F688"/>
      <c r="G688"/>
      <c r="H688"/>
      <c r="I688"/>
      <c r="J688"/>
      <c r="K688"/>
      <c r="L688"/>
    </row>
    <row r="689" spans="1:12" ht="18.75">
      <c r="A689" s="132"/>
      <c r="B689" s="87" t="s">
        <v>111</v>
      </c>
      <c r="C689" s="155">
        <v>276</v>
      </c>
      <c r="D689"/>
      <c r="E689"/>
      <c r="F689"/>
      <c r="G689"/>
      <c r="H689"/>
      <c r="I689"/>
      <c r="J689"/>
      <c r="K689"/>
      <c r="L689"/>
    </row>
    <row r="690" spans="1:12">
      <c r="A690" s="132"/>
      <c r="B690" s="88" t="s">
        <v>112</v>
      </c>
      <c r="C690" s="155"/>
      <c r="D690"/>
      <c r="E690"/>
      <c r="F690"/>
      <c r="G690"/>
      <c r="H690"/>
      <c r="I690"/>
      <c r="J690"/>
      <c r="K690"/>
      <c r="L690"/>
    </row>
    <row r="691" spans="1:12" ht="18.75">
      <c r="A691" s="132"/>
      <c r="B691" s="87" t="s">
        <v>97</v>
      </c>
      <c r="C691" s="141">
        <f t="shared" ref="C691" si="247">SUM(C685:C690)</f>
        <v>604</v>
      </c>
      <c r="D691"/>
      <c r="E691"/>
      <c r="F691"/>
      <c r="G691"/>
      <c r="H691"/>
      <c r="I691"/>
      <c r="J691"/>
      <c r="K691"/>
      <c r="L691"/>
    </row>
    <row r="692" spans="1:12" ht="16.5" customHeight="1">
      <c r="A692" s="132"/>
      <c r="B692" s="88" t="s">
        <v>98</v>
      </c>
      <c r="C692" s="141"/>
      <c r="D692"/>
      <c r="E692"/>
      <c r="F692"/>
      <c r="G692"/>
      <c r="H692"/>
      <c r="I692"/>
      <c r="J692"/>
      <c r="K692"/>
      <c r="L692"/>
    </row>
    <row r="693" spans="1:12">
      <c r="A693" s="37" t="s">
        <v>288</v>
      </c>
      <c r="B693" s="39" t="s">
        <v>145</v>
      </c>
      <c r="C693" s="40" t="s">
        <v>290</v>
      </c>
      <c r="E693"/>
      <c r="F693"/>
      <c r="G693"/>
      <c r="H693"/>
      <c r="I693"/>
      <c r="J693"/>
      <c r="K693"/>
      <c r="L693"/>
    </row>
    <row r="694" spans="1:12">
      <c r="A694" s="45" t="s">
        <v>360</v>
      </c>
      <c r="B694"/>
      <c r="C694"/>
      <c r="D694"/>
      <c r="E694"/>
      <c r="F694"/>
      <c r="G694"/>
      <c r="H694"/>
      <c r="I694"/>
      <c r="J694"/>
      <c r="K694"/>
      <c r="L694"/>
    </row>
    <row r="695" spans="1:12">
      <c r="A695" s="69" t="s">
        <v>361</v>
      </c>
      <c r="B695"/>
      <c r="C695"/>
      <c r="D695"/>
      <c r="E695"/>
      <c r="F695"/>
      <c r="G695"/>
      <c r="H695"/>
      <c r="I695"/>
      <c r="J695"/>
      <c r="K695"/>
      <c r="L695"/>
    </row>
    <row r="696" spans="1:12">
      <c r="A696" s="5"/>
      <c r="B696"/>
      <c r="C696"/>
      <c r="D696"/>
      <c r="E696"/>
      <c r="F696"/>
      <c r="G696"/>
      <c r="H696"/>
      <c r="I696"/>
      <c r="J696"/>
      <c r="K696"/>
      <c r="L696"/>
    </row>
    <row r="697" spans="1:12">
      <c r="A697" s="18"/>
      <c r="B697"/>
      <c r="C697"/>
      <c r="D697"/>
      <c r="E697"/>
      <c r="F697"/>
      <c r="G697"/>
      <c r="H697"/>
      <c r="I697"/>
      <c r="J697"/>
      <c r="K697"/>
      <c r="L697"/>
    </row>
    <row r="698" spans="1:12" ht="21.75">
      <c r="A698" s="134" t="s">
        <v>769</v>
      </c>
      <c r="B698" s="134"/>
      <c r="C698" s="134"/>
      <c r="D698" s="134"/>
      <c r="E698" s="134"/>
      <c r="F698" s="134"/>
      <c r="G698" s="134"/>
      <c r="H698" s="134"/>
      <c r="I698"/>
      <c r="J698"/>
      <c r="K698"/>
      <c r="L698"/>
    </row>
    <row r="699" spans="1:12" ht="21.75">
      <c r="A699" s="134" t="s">
        <v>27</v>
      </c>
      <c r="B699" s="134"/>
      <c r="C699" s="134"/>
      <c r="D699" s="134"/>
      <c r="E699" s="134"/>
      <c r="F699" s="134"/>
      <c r="G699" s="134"/>
      <c r="H699" s="134"/>
      <c r="I699"/>
      <c r="J699"/>
      <c r="K699"/>
      <c r="L699"/>
    </row>
    <row r="700" spans="1:12">
      <c r="A700" s="168" t="s">
        <v>65</v>
      </c>
      <c r="B700" s="168"/>
      <c r="C700" s="168"/>
      <c r="D700" s="168"/>
      <c r="E700" s="168"/>
      <c r="F700" s="168"/>
      <c r="G700" s="168"/>
      <c r="H700" s="168"/>
      <c r="I700"/>
      <c r="J700"/>
      <c r="K700"/>
      <c r="L700"/>
    </row>
    <row r="701" spans="1:12" ht="18.600000000000001" customHeight="1">
      <c r="A701" s="152" t="s">
        <v>765</v>
      </c>
      <c r="B701" s="128" t="s">
        <v>764</v>
      </c>
      <c r="C701" s="132" t="s">
        <v>362</v>
      </c>
      <c r="D701" s="132"/>
      <c r="E701" s="132"/>
      <c r="F701" s="132"/>
      <c r="G701" s="132"/>
      <c r="H701" s="132"/>
      <c r="I701"/>
      <c r="J701"/>
      <c r="K701"/>
      <c r="L701"/>
    </row>
    <row r="702" spans="1:12" ht="16.5" customHeight="1">
      <c r="A702" s="153"/>
      <c r="B702" s="129"/>
      <c r="C702" s="131" t="s">
        <v>363</v>
      </c>
      <c r="D702" s="131"/>
      <c r="E702" s="131"/>
      <c r="F702" s="131"/>
      <c r="G702" s="131"/>
      <c r="H702" s="131"/>
      <c r="I702"/>
      <c r="J702"/>
      <c r="K702"/>
      <c r="L702"/>
    </row>
    <row r="703" spans="1:12" ht="18.75">
      <c r="A703" s="153"/>
      <c r="B703" s="129"/>
      <c r="C703" s="87" t="s">
        <v>364</v>
      </c>
      <c r="D703" s="87" t="s">
        <v>366</v>
      </c>
      <c r="E703" s="87" t="s">
        <v>368</v>
      </c>
      <c r="F703" s="87" t="s">
        <v>370</v>
      </c>
      <c r="G703" s="87" t="s">
        <v>371</v>
      </c>
      <c r="H703" s="87" t="s">
        <v>97</v>
      </c>
      <c r="I703"/>
      <c r="J703"/>
      <c r="K703"/>
      <c r="L703"/>
    </row>
    <row r="704" spans="1:12" ht="18.75">
      <c r="A704" s="154"/>
      <c r="B704" s="130"/>
      <c r="C704" s="88" t="s">
        <v>365</v>
      </c>
      <c r="D704" s="88" t="s">
        <v>367</v>
      </c>
      <c r="E704" s="88" t="s">
        <v>369</v>
      </c>
      <c r="F704" s="87" t="s">
        <v>153</v>
      </c>
      <c r="G704" s="88" t="s">
        <v>372</v>
      </c>
      <c r="H704" s="88" t="s">
        <v>98</v>
      </c>
      <c r="I704"/>
      <c r="J704"/>
      <c r="K704"/>
      <c r="L704"/>
    </row>
    <row r="705" spans="1:12" ht="18.75">
      <c r="A705" s="132">
        <v>2024</v>
      </c>
      <c r="B705" s="87" t="s">
        <v>107</v>
      </c>
      <c r="C705" s="171">
        <v>8468</v>
      </c>
      <c r="D705" s="155">
        <v>16</v>
      </c>
      <c r="E705" s="155">
        <v>15</v>
      </c>
      <c r="F705" s="171">
        <v>3062</v>
      </c>
      <c r="G705" s="155">
        <v>35</v>
      </c>
      <c r="H705" s="171">
        <f>SUM(C705:G706)</f>
        <v>11596</v>
      </c>
      <c r="I705"/>
      <c r="J705"/>
      <c r="K705"/>
      <c r="L705"/>
    </row>
    <row r="706" spans="1:12" ht="16.5" customHeight="1">
      <c r="A706" s="132"/>
      <c r="B706" s="88" t="s">
        <v>108</v>
      </c>
      <c r="C706" s="171"/>
      <c r="D706" s="155"/>
      <c r="E706" s="155"/>
      <c r="F706" s="171"/>
      <c r="G706" s="155"/>
      <c r="H706" s="171"/>
      <c r="I706"/>
      <c r="J706"/>
      <c r="K706"/>
      <c r="L706"/>
    </row>
    <row r="707" spans="1:12" ht="18.75">
      <c r="A707" s="132"/>
      <c r="B707" s="87" t="s">
        <v>109</v>
      </c>
      <c r="C707" s="171">
        <v>8109</v>
      </c>
      <c r="D707" s="155">
        <v>2</v>
      </c>
      <c r="E707" s="155">
        <v>7</v>
      </c>
      <c r="F707" s="171">
        <v>2990</v>
      </c>
      <c r="G707" s="155">
        <v>18</v>
      </c>
      <c r="H707" s="171">
        <f t="shared" ref="H707" si="248">SUM(C707:G708)</f>
        <v>11126</v>
      </c>
      <c r="I707"/>
      <c r="J707"/>
      <c r="K707"/>
      <c r="L707"/>
    </row>
    <row r="708" spans="1:12" ht="16.5" customHeight="1">
      <c r="A708" s="132"/>
      <c r="B708" s="88" t="s">
        <v>110</v>
      </c>
      <c r="C708" s="171"/>
      <c r="D708" s="155"/>
      <c r="E708" s="155"/>
      <c r="F708" s="171"/>
      <c r="G708" s="155"/>
      <c r="H708" s="171"/>
      <c r="I708"/>
      <c r="J708"/>
      <c r="K708"/>
      <c r="L708"/>
    </row>
    <row r="709" spans="1:12" ht="18.75">
      <c r="A709" s="132"/>
      <c r="B709" s="87" t="s">
        <v>111</v>
      </c>
      <c r="C709" s="171">
        <v>7893</v>
      </c>
      <c r="D709" s="155">
        <v>9</v>
      </c>
      <c r="E709" s="155">
        <v>7</v>
      </c>
      <c r="F709" s="171">
        <v>2656</v>
      </c>
      <c r="G709" s="155">
        <v>16</v>
      </c>
      <c r="H709" s="171">
        <f t="shared" ref="H709" si="249">SUM(C709:G710)</f>
        <v>10581</v>
      </c>
      <c r="I709"/>
      <c r="J709"/>
      <c r="K709"/>
      <c r="L709"/>
    </row>
    <row r="710" spans="1:12" ht="16.5" customHeight="1">
      <c r="A710" s="132"/>
      <c r="B710" s="88" t="s">
        <v>112</v>
      </c>
      <c r="C710" s="171"/>
      <c r="D710" s="155"/>
      <c r="E710" s="155"/>
      <c r="F710" s="171"/>
      <c r="G710" s="155"/>
      <c r="H710" s="171"/>
      <c r="I710"/>
      <c r="J710"/>
      <c r="K710"/>
      <c r="L710"/>
    </row>
    <row r="711" spans="1:12" ht="18.75">
      <c r="A711" s="132"/>
      <c r="B711" s="87" t="s">
        <v>97</v>
      </c>
      <c r="C711" s="141">
        <f t="shared" ref="C711" si="250">SUM(C705:C710)</f>
        <v>24470</v>
      </c>
      <c r="D711" s="141">
        <f t="shared" ref="D711" si="251">SUM(D705:D710)</f>
        <v>27</v>
      </c>
      <c r="E711" s="141">
        <f t="shared" ref="E711" si="252">SUM(E705:E710)</f>
        <v>29</v>
      </c>
      <c r="F711" s="141">
        <f t="shared" ref="F711" si="253">SUM(F705:F710)</f>
        <v>8708</v>
      </c>
      <c r="G711" s="141">
        <f t="shared" ref="G711" si="254">SUM(G705:G710)</f>
        <v>69</v>
      </c>
      <c r="H711" s="141">
        <f t="shared" ref="H711" si="255">SUM(H705:H710)</f>
        <v>33303</v>
      </c>
      <c r="I711"/>
      <c r="J711"/>
      <c r="K711"/>
      <c r="L711"/>
    </row>
    <row r="712" spans="1:12" ht="16.5" customHeight="1">
      <c r="A712" s="132"/>
      <c r="B712" s="88" t="s">
        <v>98</v>
      </c>
      <c r="C712" s="141"/>
      <c r="D712" s="141"/>
      <c r="E712" s="141"/>
      <c r="F712" s="141"/>
      <c r="G712" s="141"/>
      <c r="H712" s="141"/>
      <c r="I712"/>
      <c r="J712"/>
      <c r="K712"/>
      <c r="L712"/>
    </row>
    <row r="713" spans="1:12" ht="18.75">
      <c r="A713" s="132">
        <v>2023</v>
      </c>
      <c r="B713" s="87" t="s">
        <v>107</v>
      </c>
      <c r="C713" s="171">
        <v>7158</v>
      </c>
      <c r="D713" s="155">
        <v>15</v>
      </c>
      <c r="E713" s="155">
        <v>3</v>
      </c>
      <c r="F713" s="171">
        <v>2750</v>
      </c>
      <c r="G713" s="155">
        <v>24</v>
      </c>
      <c r="H713" s="171">
        <f>SUM(C713:G714)</f>
        <v>9950</v>
      </c>
      <c r="I713"/>
      <c r="J713"/>
      <c r="K713"/>
      <c r="L713"/>
    </row>
    <row r="714" spans="1:12" ht="16.5" customHeight="1">
      <c r="A714" s="132"/>
      <c r="B714" s="88" t="s">
        <v>108</v>
      </c>
      <c r="C714" s="171"/>
      <c r="D714" s="155"/>
      <c r="E714" s="155"/>
      <c r="F714" s="171"/>
      <c r="G714" s="155"/>
      <c r="H714" s="171"/>
      <c r="I714"/>
      <c r="J714"/>
      <c r="K714"/>
      <c r="L714"/>
    </row>
    <row r="715" spans="1:12" ht="18.75">
      <c r="A715" s="132"/>
      <c r="B715" s="87" t="s">
        <v>109</v>
      </c>
      <c r="C715" s="171">
        <v>5987</v>
      </c>
      <c r="D715" s="155">
        <v>14</v>
      </c>
      <c r="E715" s="155">
        <v>4</v>
      </c>
      <c r="F715" s="171">
        <v>2501</v>
      </c>
      <c r="G715" s="155">
        <v>27</v>
      </c>
      <c r="H715" s="171">
        <f t="shared" ref="H715" si="256">SUM(C715:G716)</f>
        <v>8533</v>
      </c>
      <c r="I715"/>
      <c r="J715"/>
      <c r="K715"/>
      <c r="L715"/>
    </row>
    <row r="716" spans="1:12" ht="16.5" customHeight="1">
      <c r="A716" s="132"/>
      <c r="B716" s="88" t="s">
        <v>110</v>
      </c>
      <c r="C716" s="171"/>
      <c r="D716" s="155"/>
      <c r="E716" s="155"/>
      <c r="F716" s="171"/>
      <c r="G716" s="155"/>
      <c r="H716" s="171"/>
      <c r="I716"/>
      <c r="J716"/>
      <c r="K716"/>
      <c r="L716"/>
    </row>
    <row r="717" spans="1:12" ht="18.75">
      <c r="A717" s="132"/>
      <c r="B717" s="87" t="s">
        <v>111</v>
      </c>
      <c r="C717" s="155">
        <v>878</v>
      </c>
      <c r="D717" s="155">
        <v>12</v>
      </c>
      <c r="E717" s="155">
        <v>6</v>
      </c>
      <c r="F717" s="171">
        <v>2852</v>
      </c>
      <c r="G717" s="155">
        <v>28</v>
      </c>
      <c r="H717" s="171">
        <f t="shared" ref="H717" si="257">SUM(C717:G718)</f>
        <v>3776</v>
      </c>
      <c r="I717"/>
      <c r="J717"/>
      <c r="K717"/>
      <c r="L717"/>
    </row>
    <row r="718" spans="1:12" ht="16.5" customHeight="1">
      <c r="A718" s="132"/>
      <c r="B718" s="88" t="s">
        <v>112</v>
      </c>
      <c r="C718" s="155"/>
      <c r="D718" s="155"/>
      <c r="E718" s="155"/>
      <c r="F718" s="171"/>
      <c r="G718" s="155"/>
      <c r="H718" s="171"/>
      <c r="I718"/>
      <c r="J718"/>
      <c r="K718"/>
      <c r="L718"/>
    </row>
    <row r="719" spans="1:12" ht="18.75">
      <c r="A719" s="132"/>
      <c r="B719" s="87" t="s">
        <v>97</v>
      </c>
      <c r="C719" s="141">
        <f t="shared" ref="C719" si="258">SUM(C713:C718)</f>
        <v>14023</v>
      </c>
      <c r="D719" s="141">
        <f t="shared" ref="D719" si="259">SUM(D713:D718)</f>
        <v>41</v>
      </c>
      <c r="E719" s="141">
        <f t="shared" ref="E719" si="260">SUM(E713:E718)</f>
        <v>13</v>
      </c>
      <c r="F719" s="141">
        <f t="shared" ref="F719" si="261">SUM(F713:F718)</f>
        <v>8103</v>
      </c>
      <c r="G719" s="141">
        <f t="shared" ref="G719" si="262">SUM(G713:G718)</f>
        <v>79</v>
      </c>
      <c r="H719" s="141">
        <f t="shared" ref="H719" si="263">SUM(H713:H718)</f>
        <v>22259</v>
      </c>
      <c r="I719"/>
      <c r="J719"/>
      <c r="K719"/>
      <c r="L719"/>
    </row>
    <row r="720" spans="1:12" ht="16.5" customHeight="1">
      <c r="A720" s="132"/>
      <c r="B720" s="88" t="s">
        <v>98</v>
      </c>
      <c r="C720" s="141"/>
      <c r="D720" s="141"/>
      <c r="E720" s="141"/>
      <c r="F720" s="141"/>
      <c r="G720" s="141"/>
      <c r="H720" s="141"/>
      <c r="I720"/>
      <c r="J720"/>
      <c r="K720"/>
      <c r="L720"/>
    </row>
    <row r="721" spans="1:12">
      <c r="A721" s="37" t="s">
        <v>288</v>
      </c>
      <c r="B721" s="37" t="s">
        <v>145</v>
      </c>
      <c r="C721" s="37" t="s">
        <v>146</v>
      </c>
      <c r="D721" s="76" t="s">
        <v>290</v>
      </c>
      <c r="E721"/>
      <c r="F721"/>
      <c r="G721"/>
      <c r="H721"/>
      <c r="I721"/>
      <c r="J721"/>
      <c r="K721"/>
      <c r="L721"/>
    </row>
    <row r="722" spans="1:12">
      <c r="A722" s="5"/>
      <c r="B722"/>
      <c r="C722"/>
      <c r="D722"/>
      <c r="E722"/>
      <c r="F722"/>
      <c r="G722"/>
      <c r="H722"/>
      <c r="I722"/>
      <c r="J722"/>
      <c r="K722"/>
      <c r="L722"/>
    </row>
    <row r="723" spans="1:12" ht="21.75">
      <c r="A723" s="134" t="s">
        <v>770</v>
      </c>
      <c r="B723" s="134"/>
      <c r="C723" s="134"/>
      <c r="D723" s="134"/>
      <c r="E723" s="134"/>
      <c r="F723" s="134"/>
      <c r="G723" s="134"/>
      <c r="H723" s="134"/>
      <c r="I723"/>
      <c r="J723"/>
      <c r="K723"/>
      <c r="L723"/>
    </row>
    <row r="724" spans="1:12" ht="21.75">
      <c r="A724" s="134" t="s">
        <v>28</v>
      </c>
      <c r="B724" s="134"/>
      <c r="C724" s="134"/>
      <c r="D724" s="134"/>
      <c r="E724" s="134"/>
      <c r="F724" s="134"/>
      <c r="G724" s="134"/>
      <c r="H724" s="134"/>
      <c r="I724"/>
      <c r="J724"/>
      <c r="K724"/>
      <c r="L724"/>
    </row>
    <row r="725" spans="1:12">
      <c r="A725" s="135" t="s">
        <v>66</v>
      </c>
      <c r="B725" s="135"/>
      <c r="C725" s="135"/>
      <c r="D725" s="135"/>
      <c r="E725" s="135"/>
      <c r="F725" s="135"/>
      <c r="G725" s="135"/>
      <c r="H725" s="135"/>
      <c r="I725"/>
      <c r="J725"/>
      <c r="K725"/>
      <c r="L725"/>
    </row>
    <row r="726" spans="1:12" ht="18.600000000000001" customHeight="1">
      <c r="A726" s="152" t="s">
        <v>765</v>
      </c>
      <c r="B726" s="128" t="s">
        <v>764</v>
      </c>
      <c r="C726" s="132" t="s">
        <v>362</v>
      </c>
      <c r="D726" s="132"/>
      <c r="E726" s="132"/>
      <c r="F726" s="132"/>
      <c r="G726" s="132"/>
      <c r="H726" s="132"/>
      <c r="I726"/>
      <c r="J726"/>
      <c r="K726"/>
      <c r="L726"/>
    </row>
    <row r="727" spans="1:12">
      <c r="A727" s="153"/>
      <c r="B727" s="129"/>
      <c r="C727" s="131" t="s">
        <v>363</v>
      </c>
      <c r="D727" s="131"/>
      <c r="E727" s="131"/>
      <c r="F727" s="131"/>
      <c r="G727" s="131"/>
      <c r="H727" s="131"/>
      <c r="I727"/>
      <c r="J727"/>
      <c r="K727"/>
      <c r="L727"/>
    </row>
    <row r="728" spans="1:12" ht="18.75">
      <c r="A728" s="153"/>
      <c r="B728" s="129"/>
      <c r="C728" s="87" t="s">
        <v>364</v>
      </c>
      <c r="D728" s="87" t="s">
        <v>366</v>
      </c>
      <c r="E728" s="87" t="s">
        <v>368</v>
      </c>
      <c r="F728" s="87" t="s">
        <v>370</v>
      </c>
      <c r="G728" s="87" t="s">
        <v>371</v>
      </c>
      <c r="H728" s="87" t="s">
        <v>97</v>
      </c>
      <c r="I728"/>
      <c r="J728"/>
      <c r="K728"/>
      <c r="L728"/>
    </row>
    <row r="729" spans="1:12">
      <c r="A729" s="154"/>
      <c r="B729" s="130"/>
      <c r="C729" s="88" t="s">
        <v>365</v>
      </c>
      <c r="D729" s="88" t="s">
        <v>367</v>
      </c>
      <c r="E729" s="88" t="s">
        <v>369</v>
      </c>
      <c r="F729" s="88" t="s">
        <v>153</v>
      </c>
      <c r="G729" s="88" t="s">
        <v>372</v>
      </c>
      <c r="H729" s="88" t="s">
        <v>98</v>
      </c>
      <c r="I729"/>
      <c r="J729"/>
      <c r="K729"/>
      <c r="L729"/>
    </row>
    <row r="730" spans="1:12" ht="18.75">
      <c r="A730" s="132">
        <v>2024</v>
      </c>
      <c r="B730" s="87" t="s">
        <v>107</v>
      </c>
      <c r="C730" s="155">
        <v>25</v>
      </c>
      <c r="D730" s="155">
        <v>0</v>
      </c>
      <c r="E730" s="155">
        <v>0</v>
      </c>
      <c r="F730" s="155">
        <v>48</v>
      </c>
      <c r="G730" s="155">
        <v>1</v>
      </c>
      <c r="H730" s="155">
        <f>SUM(C730:G731)</f>
        <v>74</v>
      </c>
      <c r="I730"/>
      <c r="J730"/>
      <c r="K730"/>
      <c r="L730"/>
    </row>
    <row r="731" spans="1:12">
      <c r="A731" s="132"/>
      <c r="B731" s="88" t="s">
        <v>108</v>
      </c>
      <c r="C731" s="155"/>
      <c r="D731" s="155"/>
      <c r="E731" s="155"/>
      <c r="F731" s="155"/>
      <c r="G731" s="155"/>
      <c r="H731" s="155"/>
      <c r="I731"/>
      <c r="J731"/>
      <c r="K731"/>
      <c r="L731"/>
    </row>
    <row r="732" spans="1:12" ht="18.75">
      <c r="A732" s="132"/>
      <c r="B732" s="87" t="s">
        <v>109</v>
      </c>
      <c r="C732" s="155">
        <v>23</v>
      </c>
      <c r="D732" s="155">
        <v>0</v>
      </c>
      <c r="E732" s="155">
        <v>1</v>
      </c>
      <c r="F732" s="155">
        <v>51</v>
      </c>
      <c r="G732" s="155">
        <v>1</v>
      </c>
      <c r="H732" s="155">
        <f t="shared" ref="H732" si="264">SUM(C732:G733)</f>
        <v>76</v>
      </c>
      <c r="I732"/>
      <c r="J732"/>
      <c r="K732"/>
      <c r="L732"/>
    </row>
    <row r="733" spans="1:12" ht="16.5" customHeight="1">
      <c r="A733" s="132"/>
      <c r="B733" s="88" t="s">
        <v>110</v>
      </c>
      <c r="C733" s="155"/>
      <c r="D733" s="155"/>
      <c r="E733" s="155"/>
      <c r="F733" s="155"/>
      <c r="G733" s="155"/>
      <c r="H733" s="155"/>
      <c r="I733"/>
      <c r="J733"/>
      <c r="K733"/>
      <c r="L733"/>
    </row>
    <row r="734" spans="1:12" ht="18.75">
      <c r="A734" s="132"/>
      <c r="B734" s="87" t="s">
        <v>111</v>
      </c>
      <c r="C734" s="155">
        <v>17</v>
      </c>
      <c r="D734" s="155">
        <v>0</v>
      </c>
      <c r="E734" s="155">
        <v>0</v>
      </c>
      <c r="F734" s="155">
        <v>50</v>
      </c>
      <c r="G734" s="155">
        <v>1</v>
      </c>
      <c r="H734" s="155">
        <f t="shared" ref="H734" si="265">SUM(C734:G735)</f>
        <v>68</v>
      </c>
      <c r="I734"/>
      <c r="J734"/>
      <c r="K734"/>
      <c r="L734"/>
    </row>
    <row r="735" spans="1:12" ht="16.5" customHeight="1">
      <c r="A735" s="132"/>
      <c r="B735" s="88" t="s">
        <v>112</v>
      </c>
      <c r="C735" s="155"/>
      <c r="D735" s="155"/>
      <c r="E735" s="155"/>
      <c r="F735" s="155"/>
      <c r="G735" s="155"/>
      <c r="H735" s="155"/>
      <c r="I735"/>
      <c r="J735"/>
      <c r="K735"/>
      <c r="L735"/>
    </row>
    <row r="736" spans="1:12" ht="18.75">
      <c r="A736" s="132"/>
      <c r="B736" s="87" t="s">
        <v>97</v>
      </c>
      <c r="C736" s="141">
        <f>SUM(C730:C735)</f>
        <v>65</v>
      </c>
      <c r="D736" s="141">
        <f t="shared" ref="D736:H736" si="266">SUM(D730:D735)</f>
        <v>0</v>
      </c>
      <c r="E736" s="141">
        <f t="shared" si="266"/>
        <v>1</v>
      </c>
      <c r="F736" s="141">
        <f t="shared" si="266"/>
        <v>149</v>
      </c>
      <c r="G736" s="141">
        <f t="shared" si="266"/>
        <v>3</v>
      </c>
      <c r="H736" s="141">
        <f t="shared" si="266"/>
        <v>218</v>
      </c>
      <c r="I736"/>
      <c r="J736"/>
      <c r="K736"/>
      <c r="L736"/>
    </row>
    <row r="737" spans="1:12" ht="16.5" customHeight="1">
      <c r="A737" s="132"/>
      <c r="B737" s="88" t="s">
        <v>98</v>
      </c>
      <c r="C737" s="141"/>
      <c r="D737" s="141"/>
      <c r="E737" s="141"/>
      <c r="F737" s="141"/>
      <c r="G737" s="141"/>
      <c r="H737" s="141"/>
      <c r="I737"/>
      <c r="J737"/>
      <c r="K737"/>
      <c r="L737"/>
    </row>
    <row r="738" spans="1:12" ht="18.75">
      <c r="A738" s="132">
        <v>2023</v>
      </c>
      <c r="B738" s="87" t="s">
        <v>107</v>
      </c>
      <c r="C738" s="155">
        <v>26</v>
      </c>
      <c r="D738" s="155">
        <v>0</v>
      </c>
      <c r="E738" s="155">
        <v>0</v>
      </c>
      <c r="F738" s="155">
        <v>45</v>
      </c>
      <c r="G738" s="155">
        <v>1</v>
      </c>
      <c r="H738" s="155">
        <f>SUM(C738:G739)</f>
        <v>72</v>
      </c>
      <c r="I738"/>
      <c r="J738"/>
      <c r="K738"/>
      <c r="L738"/>
    </row>
    <row r="739" spans="1:12" ht="16.5" customHeight="1">
      <c r="A739" s="132"/>
      <c r="B739" s="88" t="s">
        <v>108</v>
      </c>
      <c r="C739" s="155"/>
      <c r="D739" s="155"/>
      <c r="E739" s="155"/>
      <c r="F739" s="155"/>
      <c r="G739" s="155"/>
      <c r="H739" s="155"/>
      <c r="I739"/>
      <c r="J739"/>
      <c r="K739"/>
      <c r="L739"/>
    </row>
    <row r="740" spans="1:12" ht="18.75">
      <c r="A740" s="132"/>
      <c r="B740" s="87" t="s">
        <v>109</v>
      </c>
      <c r="C740" s="155">
        <v>15</v>
      </c>
      <c r="D740" s="155">
        <v>0</v>
      </c>
      <c r="E740" s="155">
        <v>0</v>
      </c>
      <c r="F740" s="155">
        <v>52</v>
      </c>
      <c r="G740" s="155">
        <v>0</v>
      </c>
      <c r="H740" s="155">
        <f t="shared" ref="H740" si="267">SUM(C740:G741)</f>
        <v>67</v>
      </c>
      <c r="I740"/>
      <c r="J740"/>
      <c r="K740"/>
      <c r="L740"/>
    </row>
    <row r="741" spans="1:12" ht="16.5" customHeight="1">
      <c r="A741" s="132"/>
      <c r="B741" s="88" t="s">
        <v>110</v>
      </c>
      <c r="C741" s="155"/>
      <c r="D741" s="155"/>
      <c r="E741" s="155"/>
      <c r="F741" s="155"/>
      <c r="G741" s="155"/>
      <c r="H741" s="155"/>
      <c r="I741"/>
      <c r="J741"/>
      <c r="K741"/>
      <c r="L741"/>
    </row>
    <row r="742" spans="1:12" ht="18.75">
      <c r="A742" s="132"/>
      <c r="B742" s="87" t="s">
        <v>111</v>
      </c>
      <c r="C742" s="155">
        <v>29</v>
      </c>
      <c r="D742" s="155">
        <v>0</v>
      </c>
      <c r="E742" s="155">
        <v>0</v>
      </c>
      <c r="F742" s="155">
        <v>43</v>
      </c>
      <c r="G742" s="155">
        <v>0</v>
      </c>
      <c r="H742" s="155">
        <f t="shared" ref="H742" si="268">SUM(C742:G743)</f>
        <v>72</v>
      </c>
      <c r="I742"/>
      <c r="J742"/>
      <c r="K742"/>
      <c r="L742"/>
    </row>
    <row r="743" spans="1:12" ht="16.5" customHeight="1">
      <c r="A743" s="132"/>
      <c r="B743" s="88" t="s">
        <v>112</v>
      </c>
      <c r="C743" s="155"/>
      <c r="D743" s="155"/>
      <c r="E743" s="155"/>
      <c r="F743" s="155"/>
      <c r="G743" s="155"/>
      <c r="H743" s="155"/>
      <c r="I743"/>
      <c r="J743"/>
      <c r="K743"/>
      <c r="L743"/>
    </row>
    <row r="744" spans="1:12" ht="18.75">
      <c r="A744" s="132"/>
      <c r="B744" s="87" t="s">
        <v>97</v>
      </c>
      <c r="C744" s="141">
        <f>SUM(C738:C743)</f>
        <v>70</v>
      </c>
      <c r="D744" s="141">
        <f t="shared" ref="D744" si="269">SUM(D738:D743)</f>
        <v>0</v>
      </c>
      <c r="E744" s="141">
        <f t="shared" ref="E744" si="270">SUM(E738:E743)</f>
        <v>0</v>
      </c>
      <c r="F744" s="141">
        <f t="shared" ref="F744" si="271">SUM(F738:F743)</f>
        <v>140</v>
      </c>
      <c r="G744" s="141">
        <f t="shared" ref="G744" si="272">SUM(G738:G743)</f>
        <v>1</v>
      </c>
      <c r="H744" s="141">
        <f t="shared" ref="H744" si="273">SUM(H738:H743)</f>
        <v>211</v>
      </c>
      <c r="I744"/>
      <c r="J744"/>
      <c r="K744"/>
      <c r="L744"/>
    </row>
    <row r="745" spans="1:12" ht="16.5" customHeight="1">
      <c r="A745" s="132"/>
      <c r="B745" s="88" t="s">
        <v>98</v>
      </c>
      <c r="C745" s="141"/>
      <c r="D745" s="141"/>
      <c r="E745" s="141"/>
      <c r="F745" s="141"/>
      <c r="G745" s="141"/>
      <c r="H745" s="141"/>
      <c r="I745"/>
      <c r="J745"/>
      <c r="K745"/>
      <c r="L745"/>
    </row>
    <row r="746" spans="1:12">
      <c r="A746" s="37" t="s">
        <v>288</v>
      </c>
      <c r="B746" s="39" t="s">
        <v>145</v>
      </c>
      <c r="C746" s="39" t="s">
        <v>303</v>
      </c>
      <c r="D746" s="76" t="s">
        <v>290</v>
      </c>
      <c r="E746"/>
      <c r="F746"/>
      <c r="G746"/>
      <c r="H746"/>
      <c r="I746"/>
      <c r="J746"/>
      <c r="K746"/>
      <c r="L746"/>
    </row>
    <row r="747" spans="1:12">
      <c r="A747" s="18"/>
      <c r="B747"/>
      <c r="C747"/>
      <c r="D747"/>
      <c r="E747"/>
      <c r="F747"/>
      <c r="G747"/>
      <c r="H747"/>
      <c r="I747"/>
      <c r="J747"/>
      <c r="K747"/>
      <c r="L747"/>
    </row>
    <row r="748" spans="1:12">
      <c r="A748" s="5"/>
      <c r="B748"/>
      <c r="C748"/>
      <c r="D748"/>
      <c r="E748"/>
      <c r="F748"/>
      <c r="G748"/>
      <c r="H748"/>
      <c r="I748"/>
      <c r="J748"/>
      <c r="K748"/>
      <c r="L748"/>
    </row>
    <row r="749" spans="1:12" ht="21.75">
      <c r="A749" s="134" t="s">
        <v>771</v>
      </c>
      <c r="B749" s="134"/>
      <c r="C749" s="134"/>
      <c r="D749" s="134"/>
      <c r="E749" s="134"/>
      <c r="F749" s="134"/>
      <c r="G749" s="134"/>
      <c r="H749" s="134"/>
      <c r="I749"/>
      <c r="J749"/>
      <c r="K749"/>
      <c r="L749"/>
    </row>
    <row r="750" spans="1:12" ht="21.75">
      <c r="A750" s="134" t="s">
        <v>29</v>
      </c>
      <c r="B750" s="134"/>
      <c r="C750" s="134"/>
      <c r="D750" s="134"/>
      <c r="E750" s="134"/>
      <c r="F750" s="134"/>
      <c r="G750" s="134"/>
      <c r="H750" s="134"/>
      <c r="I750"/>
      <c r="J750"/>
      <c r="K750"/>
      <c r="L750"/>
    </row>
    <row r="751" spans="1:12">
      <c r="A751" s="135" t="s">
        <v>67</v>
      </c>
      <c r="B751" s="135"/>
      <c r="C751" s="135"/>
      <c r="D751" s="135"/>
      <c r="E751" s="135"/>
      <c r="F751" s="135"/>
      <c r="G751" s="135"/>
      <c r="H751" s="135"/>
      <c r="I751"/>
      <c r="J751"/>
      <c r="K751"/>
      <c r="L751"/>
    </row>
    <row r="752" spans="1:12" ht="18.600000000000001" customHeight="1">
      <c r="A752" s="132" t="s">
        <v>765</v>
      </c>
      <c r="B752" s="132" t="s">
        <v>764</v>
      </c>
      <c r="C752" s="132" t="s">
        <v>362</v>
      </c>
      <c r="D752" s="132"/>
      <c r="E752" s="132"/>
      <c r="F752" s="132"/>
      <c r="G752" s="132"/>
      <c r="H752" s="132"/>
      <c r="I752"/>
      <c r="J752"/>
      <c r="K752"/>
      <c r="L752"/>
    </row>
    <row r="753" spans="1:12">
      <c r="A753" s="132"/>
      <c r="B753" s="132"/>
      <c r="C753" s="131" t="s">
        <v>363</v>
      </c>
      <c r="D753" s="131"/>
      <c r="E753" s="131"/>
      <c r="F753" s="131"/>
      <c r="G753" s="131"/>
      <c r="H753" s="131"/>
      <c r="I753"/>
      <c r="J753"/>
      <c r="K753"/>
      <c r="L753"/>
    </row>
    <row r="754" spans="1:12" ht="18.75">
      <c r="A754" s="132"/>
      <c r="B754" s="132"/>
      <c r="C754" s="87" t="s">
        <v>364</v>
      </c>
      <c r="D754" s="87" t="s">
        <v>366</v>
      </c>
      <c r="E754" s="87" t="s">
        <v>368</v>
      </c>
      <c r="F754" s="87" t="s">
        <v>370</v>
      </c>
      <c r="G754" s="87" t="s">
        <v>371</v>
      </c>
      <c r="H754" s="87" t="s">
        <v>97</v>
      </c>
      <c r="I754"/>
      <c r="J754"/>
      <c r="K754"/>
      <c r="L754"/>
    </row>
    <row r="755" spans="1:12">
      <c r="A755" s="132"/>
      <c r="B755" s="132"/>
      <c r="C755" s="88" t="s">
        <v>365</v>
      </c>
      <c r="D755" s="88" t="s">
        <v>367</v>
      </c>
      <c r="E755" s="88" t="s">
        <v>369</v>
      </c>
      <c r="F755" s="88" t="s">
        <v>153</v>
      </c>
      <c r="G755" s="88" t="s">
        <v>372</v>
      </c>
      <c r="H755" s="88" t="s">
        <v>98</v>
      </c>
      <c r="I755"/>
      <c r="J755"/>
      <c r="K755"/>
      <c r="L755"/>
    </row>
    <row r="756" spans="1:12" ht="18.75">
      <c r="A756" s="132">
        <v>2024</v>
      </c>
      <c r="B756" s="87" t="s">
        <v>107</v>
      </c>
      <c r="C756" s="155">
        <v>51</v>
      </c>
      <c r="D756" s="155">
        <v>0</v>
      </c>
      <c r="E756" s="155">
        <v>0</v>
      </c>
      <c r="F756" s="155">
        <v>142</v>
      </c>
      <c r="G756" s="155">
        <v>0</v>
      </c>
      <c r="H756" s="155">
        <f>SUM(C756:G757)</f>
        <v>193</v>
      </c>
      <c r="I756"/>
      <c r="J756"/>
      <c r="K756"/>
      <c r="L756"/>
    </row>
    <row r="757" spans="1:12">
      <c r="A757" s="132"/>
      <c r="B757" s="88" t="s">
        <v>108</v>
      </c>
      <c r="C757" s="155"/>
      <c r="D757" s="155"/>
      <c r="E757" s="155"/>
      <c r="F757" s="155"/>
      <c r="G757" s="155"/>
      <c r="H757" s="155"/>
      <c r="I757"/>
      <c r="J757"/>
      <c r="K757"/>
      <c r="L757"/>
    </row>
    <row r="758" spans="1:12" ht="18.75">
      <c r="A758" s="132"/>
      <c r="B758" s="87" t="s">
        <v>109</v>
      </c>
      <c r="C758" s="155">
        <v>86</v>
      </c>
      <c r="D758" s="155">
        <v>0</v>
      </c>
      <c r="E758" s="155">
        <v>0</v>
      </c>
      <c r="F758" s="155">
        <v>197</v>
      </c>
      <c r="G758" s="155">
        <v>1</v>
      </c>
      <c r="H758" s="155">
        <f t="shared" ref="H758" si="274">SUM(C758:G759)</f>
        <v>284</v>
      </c>
      <c r="I758"/>
      <c r="J758"/>
      <c r="K758"/>
      <c r="L758"/>
    </row>
    <row r="759" spans="1:12" ht="16.5" customHeight="1">
      <c r="A759" s="132"/>
      <c r="B759" s="88" t="s">
        <v>110</v>
      </c>
      <c r="C759" s="155"/>
      <c r="D759" s="155"/>
      <c r="E759" s="155"/>
      <c r="F759" s="155"/>
      <c r="G759" s="155"/>
      <c r="H759" s="155"/>
      <c r="I759"/>
      <c r="J759"/>
      <c r="K759"/>
      <c r="L759"/>
    </row>
    <row r="760" spans="1:12" ht="18.75">
      <c r="A760" s="132"/>
      <c r="B760" s="87" t="s">
        <v>111</v>
      </c>
      <c r="C760" s="155">
        <v>86</v>
      </c>
      <c r="D760" s="155">
        <v>3</v>
      </c>
      <c r="E760" s="155">
        <v>0</v>
      </c>
      <c r="F760" s="155">
        <v>157</v>
      </c>
      <c r="G760" s="155">
        <v>2</v>
      </c>
      <c r="H760" s="155">
        <f t="shared" ref="H760" si="275">SUM(C760:G761)</f>
        <v>248</v>
      </c>
      <c r="I760"/>
      <c r="J760"/>
      <c r="K760"/>
      <c r="L760"/>
    </row>
    <row r="761" spans="1:12" ht="16.5" customHeight="1">
      <c r="A761" s="132"/>
      <c r="B761" s="88" t="s">
        <v>112</v>
      </c>
      <c r="C761" s="155"/>
      <c r="D761" s="155"/>
      <c r="E761" s="155"/>
      <c r="F761" s="155"/>
      <c r="G761" s="155"/>
      <c r="H761" s="155"/>
      <c r="I761"/>
      <c r="J761"/>
      <c r="K761"/>
      <c r="L761"/>
    </row>
    <row r="762" spans="1:12" ht="18.75">
      <c r="A762" s="132"/>
      <c r="B762" s="87" t="s">
        <v>97</v>
      </c>
      <c r="C762" s="141">
        <f>SUM(C756:C761)</f>
        <v>223</v>
      </c>
      <c r="D762" s="141">
        <f t="shared" ref="D762" si="276">SUM(D756:D761)</f>
        <v>3</v>
      </c>
      <c r="E762" s="141">
        <f t="shared" ref="E762" si="277">SUM(E756:E761)</f>
        <v>0</v>
      </c>
      <c r="F762" s="141">
        <f t="shared" ref="F762" si="278">SUM(F756:F761)</f>
        <v>496</v>
      </c>
      <c r="G762" s="141">
        <f t="shared" ref="G762" si="279">SUM(G756:G761)</f>
        <v>3</v>
      </c>
      <c r="H762" s="141">
        <f t="shared" ref="H762" si="280">SUM(H756:H761)</f>
        <v>725</v>
      </c>
      <c r="I762"/>
      <c r="J762"/>
      <c r="K762"/>
      <c r="L762"/>
    </row>
    <row r="763" spans="1:12" ht="16.5" customHeight="1">
      <c r="A763" s="132"/>
      <c r="B763" s="88" t="s">
        <v>98</v>
      </c>
      <c r="C763" s="141"/>
      <c r="D763" s="141"/>
      <c r="E763" s="141"/>
      <c r="F763" s="141"/>
      <c r="G763" s="141"/>
      <c r="H763" s="141"/>
      <c r="I763"/>
      <c r="J763"/>
      <c r="K763"/>
      <c r="L763"/>
    </row>
    <row r="764" spans="1:12" ht="18.75">
      <c r="A764" s="132">
        <v>2023</v>
      </c>
      <c r="B764" s="87" t="s">
        <v>107</v>
      </c>
      <c r="C764" s="155">
        <v>37</v>
      </c>
      <c r="D764" s="155">
        <v>0</v>
      </c>
      <c r="E764" s="155">
        <v>9</v>
      </c>
      <c r="F764" s="155">
        <v>100</v>
      </c>
      <c r="G764" s="155">
        <v>3</v>
      </c>
      <c r="H764" s="155">
        <f>SUM(C764:G765)</f>
        <v>149</v>
      </c>
      <c r="I764"/>
      <c r="J764"/>
      <c r="K764"/>
      <c r="L764"/>
    </row>
    <row r="765" spans="1:12" ht="16.5" customHeight="1">
      <c r="A765" s="132"/>
      <c r="B765" s="88" t="s">
        <v>108</v>
      </c>
      <c r="C765" s="155"/>
      <c r="D765" s="155"/>
      <c r="E765" s="155"/>
      <c r="F765" s="155"/>
      <c r="G765" s="155"/>
      <c r="H765" s="155"/>
      <c r="I765"/>
      <c r="J765"/>
      <c r="K765"/>
      <c r="L765"/>
    </row>
    <row r="766" spans="1:12" ht="18.75">
      <c r="A766" s="132"/>
      <c r="B766" s="87" t="s">
        <v>109</v>
      </c>
      <c r="C766" s="155">
        <v>29</v>
      </c>
      <c r="D766" s="155">
        <v>0</v>
      </c>
      <c r="E766" s="155">
        <v>0</v>
      </c>
      <c r="F766" s="155">
        <v>109</v>
      </c>
      <c r="G766" s="155">
        <v>2</v>
      </c>
      <c r="H766" s="155">
        <f t="shared" ref="H766" si="281">SUM(C766:G767)</f>
        <v>140</v>
      </c>
      <c r="I766"/>
      <c r="J766"/>
      <c r="K766"/>
      <c r="L766"/>
    </row>
    <row r="767" spans="1:12" ht="16.5" customHeight="1">
      <c r="A767" s="132"/>
      <c r="B767" s="88" t="s">
        <v>110</v>
      </c>
      <c r="C767" s="155"/>
      <c r="D767" s="155"/>
      <c r="E767" s="155"/>
      <c r="F767" s="155"/>
      <c r="G767" s="155"/>
      <c r="H767" s="155"/>
      <c r="I767"/>
      <c r="J767"/>
      <c r="K767"/>
      <c r="L767"/>
    </row>
    <row r="768" spans="1:12" ht="18.75">
      <c r="A768" s="132"/>
      <c r="B768" s="87" t="s">
        <v>111</v>
      </c>
      <c r="C768" s="155">
        <v>57</v>
      </c>
      <c r="D768" s="155">
        <v>0</v>
      </c>
      <c r="E768" s="155">
        <v>0</v>
      </c>
      <c r="F768" s="155">
        <v>151</v>
      </c>
      <c r="G768" s="155">
        <v>5</v>
      </c>
      <c r="H768" s="155">
        <f t="shared" ref="H768" si="282">SUM(C768:G769)</f>
        <v>213</v>
      </c>
      <c r="I768"/>
      <c r="J768"/>
      <c r="K768"/>
      <c r="L768"/>
    </row>
    <row r="769" spans="1:12" ht="16.5" customHeight="1">
      <c r="A769" s="132"/>
      <c r="B769" s="88" t="s">
        <v>112</v>
      </c>
      <c r="C769" s="155"/>
      <c r="D769" s="155"/>
      <c r="E769" s="155"/>
      <c r="F769" s="155"/>
      <c r="G769" s="155"/>
      <c r="H769" s="155"/>
      <c r="I769"/>
      <c r="J769"/>
      <c r="K769"/>
      <c r="L769"/>
    </row>
    <row r="770" spans="1:12" ht="18.75">
      <c r="A770" s="132"/>
      <c r="B770" s="87" t="s">
        <v>97</v>
      </c>
      <c r="C770" s="141">
        <f>SUM(C764:C769)</f>
        <v>123</v>
      </c>
      <c r="D770" s="141">
        <f t="shared" ref="D770" si="283">SUM(D764:D769)</f>
        <v>0</v>
      </c>
      <c r="E770" s="141">
        <f t="shared" ref="E770" si="284">SUM(E764:E769)</f>
        <v>9</v>
      </c>
      <c r="F770" s="141">
        <f t="shared" ref="F770" si="285">SUM(F764:F769)</f>
        <v>360</v>
      </c>
      <c r="G770" s="141">
        <f t="shared" ref="G770" si="286">SUM(G764:G769)</f>
        <v>10</v>
      </c>
      <c r="H770" s="141">
        <f t="shared" ref="H770" si="287">SUM(H764:H769)</f>
        <v>502</v>
      </c>
      <c r="I770"/>
      <c r="J770"/>
      <c r="K770"/>
      <c r="L770"/>
    </row>
    <row r="771" spans="1:12" ht="16.5" customHeight="1">
      <c r="A771" s="132"/>
      <c r="B771" s="88" t="s">
        <v>98</v>
      </c>
      <c r="C771" s="141"/>
      <c r="D771" s="141"/>
      <c r="E771" s="141"/>
      <c r="F771" s="141"/>
      <c r="G771" s="141"/>
      <c r="H771" s="141"/>
      <c r="I771"/>
      <c r="J771"/>
      <c r="K771"/>
      <c r="L771"/>
    </row>
    <row r="772" spans="1:12">
      <c r="A772" s="37" t="s">
        <v>288</v>
      </c>
      <c r="B772" s="39" t="s">
        <v>145</v>
      </c>
      <c r="C772" s="39" t="s">
        <v>303</v>
      </c>
      <c r="D772" s="76" t="s">
        <v>290</v>
      </c>
      <c r="E772"/>
      <c r="F772"/>
      <c r="G772"/>
      <c r="H772"/>
      <c r="I772"/>
      <c r="J772"/>
      <c r="K772"/>
      <c r="L772"/>
    </row>
    <row r="773" spans="1:12">
      <c r="A773" s="15"/>
      <c r="B773"/>
      <c r="C773"/>
      <c r="D773"/>
      <c r="E773"/>
      <c r="F773"/>
      <c r="G773"/>
      <c r="H773"/>
      <c r="I773"/>
      <c r="J773"/>
      <c r="K773"/>
      <c r="L773"/>
    </row>
    <row r="774" spans="1:12">
      <c r="A774" s="5"/>
      <c r="B774"/>
      <c r="C774"/>
      <c r="D774"/>
      <c r="E774"/>
      <c r="F774"/>
      <c r="G774"/>
      <c r="H774"/>
      <c r="I774"/>
      <c r="J774"/>
      <c r="K774"/>
      <c r="L774"/>
    </row>
    <row r="775" spans="1:12">
      <c r="A775" s="17"/>
      <c r="B775"/>
      <c r="C775"/>
      <c r="D775"/>
      <c r="E775"/>
      <c r="F775"/>
      <c r="G775"/>
      <c r="H775"/>
      <c r="I775"/>
      <c r="J775"/>
      <c r="K775"/>
      <c r="L775"/>
    </row>
    <row r="776" spans="1:12" ht="21.75">
      <c r="A776" s="134" t="s">
        <v>772</v>
      </c>
      <c r="B776" s="134"/>
      <c r="C776" s="134"/>
      <c r="D776" s="134"/>
      <c r="E776" s="134"/>
      <c r="F776"/>
      <c r="G776"/>
      <c r="H776"/>
      <c r="I776"/>
      <c r="J776"/>
      <c r="K776"/>
      <c r="L776"/>
    </row>
    <row r="777" spans="1:12" ht="21.75">
      <c r="A777" s="134" t="s">
        <v>373</v>
      </c>
      <c r="B777" s="134"/>
      <c r="C777" s="134"/>
      <c r="D777" s="134"/>
      <c r="E777" s="134"/>
      <c r="F777"/>
      <c r="G777"/>
      <c r="H777"/>
      <c r="I777"/>
      <c r="J777"/>
      <c r="K777"/>
      <c r="L777"/>
    </row>
    <row r="778" spans="1:12">
      <c r="A778" s="135" t="s">
        <v>68</v>
      </c>
      <c r="B778" s="135"/>
      <c r="C778" s="135"/>
      <c r="D778" s="135"/>
      <c r="E778" s="135"/>
      <c r="F778"/>
      <c r="G778"/>
      <c r="H778"/>
      <c r="I778"/>
      <c r="J778"/>
      <c r="K778"/>
      <c r="L778"/>
    </row>
    <row r="779" spans="1:12" ht="18.75">
      <c r="A779" s="87" t="s">
        <v>129</v>
      </c>
      <c r="B779" s="87" t="s">
        <v>89</v>
      </c>
      <c r="C779" s="87" t="s">
        <v>374</v>
      </c>
      <c r="D779" s="87" t="s">
        <v>376</v>
      </c>
      <c r="E779" s="87" t="s">
        <v>97</v>
      </c>
      <c r="F779"/>
      <c r="G779"/>
      <c r="H779"/>
      <c r="I779"/>
      <c r="J779"/>
      <c r="K779"/>
      <c r="L779"/>
    </row>
    <row r="780" spans="1:12">
      <c r="A780" s="88" t="s">
        <v>88</v>
      </c>
      <c r="B780" s="88" t="s">
        <v>90</v>
      </c>
      <c r="C780" s="88" t="s">
        <v>375</v>
      </c>
      <c r="D780" s="88" t="s">
        <v>377</v>
      </c>
      <c r="E780" s="88" t="s">
        <v>98</v>
      </c>
      <c r="F780"/>
      <c r="G780"/>
      <c r="H780"/>
      <c r="I780"/>
      <c r="J780"/>
      <c r="K780"/>
      <c r="L780"/>
    </row>
    <row r="781" spans="1:12" ht="18.75">
      <c r="A781" s="132">
        <v>2024</v>
      </c>
      <c r="B781" s="87" t="s">
        <v>107</v>
      </c>
      <c r="C781" s="155">
        <v>129</v>
      </c>
      <c r="D781" s="155">
        <v>38</v>
      </c>
      <c r="E781" s="155">
        <v>167</v>
      </c>
      <c r="F781"/>
      <c r="G781"/>
      <c r="H781"/>
      <c r="I781"/>
      <c r="J781"/>
      <c r="K781"/>
      <c r="L781"/>
    </row>
    <row r="782" spans="1:12">
      <c r="A782" s="132"/>
      <c r="B782" s="88" t="s">
        <v>108</v>
      </c>
      <c r="C782" s="155"/>
      <c r="D782" s="155"/>
      <c r="E782" s="155"/>
      <c r="F782"/>
      <c r="G782"/>
      <c r="H782"/>
      <c r="I782"/>
      <c r="J782"/>
      <c r="K782"/>
      <c r="L782"/>
    </row>
    <row r="783" spans="1:12" ht="18.75">
      <c r="A783" s="132"/>
      <c r="B783" s="87" t="s">
        <v>109</v>
      </c>
      <c r="C783" s="155">
        <v>0</v>
      </c>
      <c r="D783" s="155">
        <v>17</v>
      </c>
      <c r="E783" s="155">
        <v>17</v>
      </c>
      <c r="F783"/>
      <c r="G783"/>
      <c r="H783"/>
      <c r="I783"/>
      <c r="J783"/>
      <c r="K783"/>
      <c r="L783"/>
    </row>
    <row r="784" spans="1:12">
      <c r="A784" s="132"/>
      <c r="B784" s="88" t="s">
        <v>110</v>
      </c>
      <c r="C784" s="155"/>
      <c r="D784" s="155"/>
      <c r="E784" s="155"/>
      <c r="F784"/>
      <c r="G784"/>
      <c r="H784"/>
      <c r="I784"/>
      <c r="J784"/>
      <c r="K784"/>
      <c r="L784"/>
    </row>
    <row r="785" spans="1:12" ht="18.75">
      <c r="A785" s="132"/>
      <c r="B785" s="87" t="s">
        <v>111</v>
      </c>
      <c r="C785" s="155">
        <v>1</v>
      </c>
      <c r="D785" s="155">
        <v>8</v>
      </c>
      <c r="E785" s="155">
        <v>9</v>
      </c>
      <c r="F785"/>
      <c r="G785"/>
      <c r="H785"/>
      <c r="I785"/>
      <c r="J785"/>
      <c r="K785"/>
      <c r="L785"/>
    </row>
    <row r="786" spans="1:12">
      <c r="A786" s="132"/>
      <c r="B786" s="88" t="s">
        <v>112</v>
      </c>
      <c r="C786" s="155"/>
      <c r="D786" s="155"/>
      <c r="E786" s="155"/>
      <c r="F786"/>
      <c r="G786"/>
      <c r="H786"/>
      <c r="I786"/>
      <c r="J786"/>
      <c r="K786"/>
      <c r="L786"/>
    </row>
    <row r="787" spans="1:12" ht="18.75">
      <c r="A787" s="132"/>
      <c r="B787" s="87" t="s">
        <v>97</v>
      </c>
      <c r="C787" s="141">
        <f t="shared" ref="C787:E787" si="288">SUM(C781:C786)</f>
        <v>130</v>
      </c>
      <c r="D787" s="141">
        <f t="shared" si="288"/>
        <v>63</v>
      </c>
      <c r="E787" s="141">
        <f t="shared" si="288"/>
        <v>193</v>
      </c>
      <c r="F787"/>
      <c r="G787"/>
      <c r="H787"/>
      <c r="I787"/>
      <c r="J787"/>
      <c r="K787"/>
      <c r="L787"/>
    </row>
    <row r="788" spans="1:12" ht="16.5" customHeight="1">
      <c r="A788" s="132"/>
      <c r="B788" s="88" t="s">
        <v>98</v>
      </c>
      <c r="C788" s="141"/>
      <c r="D788" s="141"/>
      <c r="E788" s="141"/>
      <c r="F788"/>
      <c r="G788"/>
      <c r="H788"/>
      <c r="I788"/>
      <c r="J788"/>
      <c r="K788"/>
      <c r="L788"/>
    </row>
    <row r="789" spans="1:12" ht="18.75">
      <c r="A789" s="132">
        <v>2023</v>
      </c>
      <c r="B789" s="87" t="s">
        <v>107</v>
      </c>
      <c r="C789" s="155">
        <v>0</v>
      </c>
      <c r="D789" s="155">
        <v>22</v>
      </c>
      <c r="E789" s="155">
        <v>22</v>
      </c>
      <c r="F789"/>
      <c r="G789"/>
      <c r="H789"/>
      <c r="I789"/>
      <c r="J789"/>
      <c r="K789"/>
      <c r="L789"/>
    </row>
    <row r="790" spans="1:12">
      <c r="A790" s="132"/>
      <c r="B790" s="88" t="s">
        <v>108</v>
      </c>
      <c r="C790" s="155"/>
      <c r="D790" s="155"/>
      <c r="E790" s="155"/>
      <c r="F790"/>
      <c r="G790"/>
      <c r="H790"/>
      <c r="I790"/>
      <c r="J790"/>
      <c r="K790"/>
      <c r="L790"/>
    </row>
    <row r="791" spans="1:12" ht="18.75">
      <c r="A791" s="132"/>
      <c r="B791" s="87" t="s">
        <v>109</v>
      </c>
      <c r="C791" s="155">
        <v>0</v>
      </c>
      <c r="D791" s="155">
        <v>12</v>
      </c>
      <c r="E791" s="155">
        <v>12</v>
      </c>
      <c r="F791"/>
      <c r="G791"/>
      <c r="H791"/>
      <c r="I791"/>
      <c r="J791"/>
      <c r="K791"/>
      <c r="L791"/>
    </row>
    <row r="792" spans="1:12">
      <c r="A792" s="132"/>
      <c r="B792" s="88" t="s">
        <v>110</v>
      </c>
      <c r="C792" s="155"/>
      <c r="D792" s="155"/>
      <c r="E792" s="155"/>
      <c r="F792"/>
      <c r="G792"/>
      <c r="H792"/>
      <c r="I792"/>
      <c r="J792"/>
      <c r="K792"/>
      <c r="L792"/>
    </row>
    <row r="793" spans="1:12" ht="18.75">
      <c r="A793" s="132"/>
      <c r="B793" s="87" t="s">
        <v>111</v>
      </c>
      <c r="C793" s="155">
        <v>0</v>
      </c>
      <c r="D793" s="155">
        <v>18</v>
      </c>
      <c r="E793" s="203">
        <v>18</v>
      </c>
      <c r="F793"/>
      <c r="G793"/>
      <c r="H793"/>
      <c r="I793"/>
      <c r="J793"/>
      <c r="K793"/>
      <c r="L793"/>
    </row>
    <row r="794" spans="1:12" ht="18" customHeight="1">
      <c r="A794" s="132"/>
      <c r="B794" s="88" t="s">
        <v>112</v>
      </c>
      <c r="C794" s="155"/>
      <c r="D794" s="155"/>
      <c r="E794" s="181"/>
      <c r="F794"/>
      <c r="G794"/>
      <c r="H794"/>
      <c r="I794"/>
      <c r="J794"/>
      <c r="K794"/>
      <c r="L794"/>
    </row>
    <row r="795" spans="1:12" ht="18.75">
      <c r="A795" s="132"/>
      <c r="B795" s="87" t="s">
        <v>97</v>
      </c>
      <c r="C795" s="201">
        <f>SUM(C789:C794)</f>
        <v>0</v>
      </c>
      <c r="D795" s="201">
        <f t="shared" ref="D795:E795" si="289">SUM(D789:D794)</f>
        <v>52</v>
      </c>
      <c r="E795" s="201">
        <f t="shared" si="289"/>
        <v>52</v>
      </c>
      <c r="F795"/>
      <c r="G795"/>
      <c r="H795"/>
      <c r="I795"/>
      <c r="J795"/>
      <c r="K795"/>
      <c r="L795"/>
    </row>
    <row r="796" spans="1:12" ht="16.5" customHeight="1">
      <c r="A796" s="132"/>
      <c r="B796" s="88" t="s">
        <v>98</v>
      </c>
      <c r="C796" s="202"/>
      <c r="D796" s="202"/>
      <c r="E796" s="202"/>
      <c r="F796"/>
      <c r="G796"/>
      <c r="H796"/>
      <c r="I796"/>
      <c r="J796"/>
      <c r="K796"/>
      <c r="L796"/>
    </row>
    <row r="797" spans="1:12">
      <c r="A797" s="37" t="s">
        <v>288</v>
      </c>
      <c r="B797" s="39" t="s">
        <v>145</v>
      </c>
      <c r="C797" s="39" t="s">
        <v>303</v>
      </c>
      <c r="D797" s="76" t="s">
        <v>290</v>
      </c>
      <c r="E797"/>
      <c r="F797"/>
      <c r="G797"/>
      <c r="H797"/>
      <c r="I797"/>
      <c r="J797"/>
      <c r="K797"/>
      <c r="L797"/>
    </row>
    <row r="798" spans="1:12">
      <c r="A798" s="18"/>
      <c r="B798"/>
      <c r="C798"/>
      <c r="D798"/>
      <c r="E798"/>
      <c r="F798"/>
      <c r="G798"/>
      <c r="H798"/>
      <c r="I798"/>
      <c r="J798"/>
      <c r="K798"/>
      <c r="L798"/>
    </row>
    <row r="799" spans="1:12">
      <c r="A799" s="5"/>
      <c r="B799"/>
      <c r="C799"/>
      <c r="D799"/>
      <c r="E799"/>
      <c r="F799"/>
      <c r="G799"/>
      <c r="H799"/>
      <c r="I799"/>
      <c r="J799"/>
      <c r="K799"/>
      <c r="L799"/>
    </row>
    <row r="800" spans="1:12">
      <c r="A800" s="5"/>
      <c r="B800"/>
      <c r="C800"/>
      <c r="D800"/>
      <c r="E800"/>
      <c r="F800"/>
      <c r="G800"/>
      <c r="H800"/>
      <c r="I800"/>
      <c r="J800"/>
      <c r="K800"/>
      <c r="L800"/>
    </row>
    <row r="801" spans="1:12" ht="21.75">
      <c r="A801" s="134" t="s">
        <v>773</v>
      </c>
      <c r="B801" s="134"/>
      <c r="C801" s="134"/>
      <c r="D801" s="134"/>
      <c r="E801" s="134"/>
      <c r="F801"/>
      <c r="G801"/>
      <c r="H801"/>
      <c r="I801"/>
      <c r="J801"/>
      <c r="K801"/>
      <c r="L801"/>
    </row>
    <row r="802" spans="1:12" ht="21.75">
      <c r="A802" s="134" t="s">
        <v>30</v>
      </c>
      <c r="B802" s="134"/>
      <c r="C802" s="134"/>
      <c r="D802" s="134"/>
      <c r="E802" s="134"/>
      <c r="F802"/>
      <c r="G802"/>
      <c r="H802"/>
      <c r="I802"/>
      <c r="J802"/>
      <c r="K802"/>
      <c r="L802"/>
    </row>
    <row r="803" spans="1:12" ht="18.75">
      <c r="A803" s="135" t="s">
        <v>774</v>
      </c>
      <c r="B803" s="135"/>
      <c r="C803" s="135"/>
      <c r="D803" s="135"/>
      <c r="E803" s="135"/>
      <c r="F803"/>
      <c r="G803"/>
      <c r="H803"/>
      <c r="I803"/>
      <c r="J803"/>
      <c r="K803"/>
      <c r="L803"/>
    </row>
    <row r="804" spans="1:12" ht="18.75">
      <c r="A804" s="87" t="s">
        <v>129</v>
      </c>
      <c r="B804" s="87" t="s">
        <v>89</v>
      </c>
      <c r="C804" s="87" t="s">
        <v>378</v>
      </c>
      <c r="D804" s="87" t="s">
        <v>380</v>
      </c>
      <c r="E804" s="87" t="s">
        <v>97</v>
      </c>
      <c r="F804"/>
      <c r="G804"/>
      <c r="H804"/>
      <c r="I804"/>
      <c r="J804"/>
      <c r="K804"/>
      <c r="L804"/>
    </row>
    <row r="805" spans="1:12" ht="25.5">
      <c r="A805" s="88" t="s">
        <v>88</v>
      </c>
      <c r="B805" s="88" t="s">
        <v>90</v>
      </c>
      <c r="C805" s="112" t="s">
        <v>379</v>
      </c>
      <c r="D805" s="88" t="s">
        <v>381</v>
      </c>
      <c r="E805" s="88" t="s">
        <v>98</v>
      </c>
      <c r="F805"/>
      <c r="G805"/>
      <c r="H805"/>
      <c r="I805"/>
      <c r="J805"/>
      <c r="K805"/>
      <c r="L805"/>
    </row>
    <row r="806" spans="1:12" ht="18.75">
      <c r="A806" s="132">
        <v>2024</v>
      </c>
      <c r="B806" s="87" t="s">
        <v>107</v>
      </c>
      <c r="C806" s="155">
        <v>498</v>
      </c>
      <c r="D806" s="155">
        <v>19</v>
      </c>
      <c r="E806" s="155">
        <v>517</v>
      </c>
      <c r="F806"/>
      <c r="G806"/>
      <c r="H806"/>
      <c r="I806"/>
      <c r="J806"/>
      <c r="K806"/>
      <c r="L806"/>
    </row>
    <row r="807" spans="1:12">
      <c r="A807" s="132"/>
      <c r="B807" s="88" t="s">
        <v>108</v>
      </c>
      <c r="C807" s="155"/>
      <c r="D807" s="155"/>
      <c r="E807" s="155"/>
      <c r="F807"/>
      <c r="G807"/>
      <c r="H807"/>
      <c r="I807"/>
      <c r="J807"/>
      <c r="K807"/>
      <c r="L807"/>
    </row>
    <row r="808" spans="1:12" ht="18.75">
      <c r="A808" s="132"/>
      <c r="B808" s="87" t="s">
        <v>109</v>
      </c>
      <c r="C808" s="155">
        <v>428</v>
      </c>
      <c r="D808" s="155">
        <v>12</v>
      </c>
      <c r="E808" s="155">
        <v>440</v>
      </c>
      <c r="F808"/>
      <c r="G808"/>
      <c r="H808"/>
      <c r="I808"/>
      <c r="J808"/>
      <c r="K808"/>
      <c r="L808"/>
    </row>
    <row r="809" spans="1:12">
      <c r="A809" s="132"/>
      <c r="B809" s="88" t="s">
        <v>110</v>
      </c>
      <c r="C809" s="155"/>
      <c r="D809" s="155"/>
      <c r="E809" s="155"/>
      <c r="F809"/>
      <c r="G809"/>
      <c r="H809"/>
      <c r="I809"/>
      <c r="J809"/>
      <c r="K809"/>
      <c r="L809"/>
    </row>
    <row r="810" spans="1:12" ht="18.75">
      <c r="A810" s="132"/>
      <c r="B810" s="87" t="s">
        <v>111</v>
      </c>
      <c r="C810" s="155">
        <v>419</v>
      </c>
      <c r="D810" s="155">
        <v>12</v>
      </c>
      <c r="E810" s="155">
        <v>431</v>
      </c>
      <c r="F810"/>
      <c r="G810"/>
      <c r="H810"/>
      <c r="I810"/>
      <c r="J810"/>
      <c r="K810"/>
      <c r="L810"/>
    </row>
    <row r="811" spans="1:12">
      <c r="A811" s="132"/>
      <c r="B811" s="88" t="s">
        <v>112</v>
      </c>
      <c r="C811" s="155"/>
      <c r="D811" s="155"/>
      <c r="E811" s="155"/>
      <c r="F811"/>
      <c r="G811"/>
      <c r="H811"/>
      <c r="I811"/>
      <c r="J811"/>
      <c r="K811"/>
      <c r="L811"/>
    </row>
    <row r="812" spans="1:12" ht="18.75">
      <c r="A812" s="132"/>
      <c r="B812" s="87" t="s">
        <v>97</v>
      </c>
      <c r="C812" s="141">
        <f>SUM(C806:C811)</f>
        <v>1345</v>
      </c>
      <c r="D812" s="141">
        <f>SUM(D806:D811)</f>
        <v>43</v>
      </c>
      <c r="E812" s="141">
        <f>SUM(E806:E811)</f>
        <v>1388</v>
      </c>
      <c r="F812"/>
      <c r="G812"/>
      <c r="H812"/>
      <c r="I812"/>
      <c r="J812"/>
      <c r="K812"/>
      <c r="L812"/>
    </row>
    <row r="813" spans="1:12" ht="16.5" customHeight="1">
      <c r="A813" s="132"/>
      <c r="B813" s="88" t="s">
        <v>98</v>
      </c>
      <c r="C813" s="141"/>
      <c r="D813" s="141"/>
      <c r="E813" s="141"/>
      <c r="F813"/>
      <c r="G813"/>
      <c r="H813"/>
      <c r="I813"/>
      <c r="J813"/>
      <c r="K813"/>
      <c r="L813"/>
    </row>
    <row r="814" spans="1:12" ht="18.75">
      <c r="A814" s="132">
        <v>2023</v>
      </c>
      <c r="B814" s="87" t="s">
        <v>107</v>
      </c>
      <c r="C814" s="155">
        <v>435</v>
      </c>
      <c r="D814" s="155">
        <v>14</v>
      </c>
      <c r="E814" s="155">
        <v>449</v>
      </c>
      <c r="F814"/>
      <c r="G814"/>
      <c r="H814"/>
      <c r="I814"/>
      <c r="J814"/>
      <c r="K814"/>
      <c r="L814"/>
    </row>
    <row r="815" spans="1:12">
      <c r="A815" s="132"/>
      <c r="B815" s="88" t="s">
        <v>108</v>
      </c>
      <c r="C815" s="155"/>
      <c r="D815" s="155"/>
      <c r="E815" s="155"/>
      <c r="F815"/>
      <c r="G815"/>
      <c r="H815"/>
      <c r="I815"/>
      <c r="J815"/>
      <c r="K815"/>
      <c r="L815"/>
    </row>
    <row r="816" spans="1:12" ht="18.75">
      <c r="A816" s="132"/>
      <c r="B816" s="87" t="s">
        <v>109</v>
      </c>
      <c r="C816" s="155">
        <v>370</v>
      </c>
      <c r="D816" s="155">
        <v>14</v>
      </c>
      <c r="E816" s="155">
        <v>384</v>
      </c>
      <c r="F816"/>
      <c r="G816"/>
      <c r="H816"/>
      <c r="I816"/>
      <c r="J816"/>
      <c r="K816"/>
      <c r="L816"/>
    </row>
    <row r="817" spans="1:12">
      <c r="A817" s="132"/>
      <c r="B817" s="88" t="s">
        <v>110</v>
      </c>
      <c r="C817" s="155"/>
      <c r="D817" s="155"/>
      <c r="E817" s="155"/>
      <c r="F817"/>
      <c r="G817"/>
      <c r="H817"/>
      <c r="I817"/>
      <c r="J817"/>
      <c r="K817"/>
      <c r="L817"/>
    </row>
    <row r="818" spans="1:12" ht="18.75">
      <c r="A818" s="132"/>
      <c r="B818" s="87" t="s">
        <v>111</v>
      </c>
      <c r="C818" s="155">
        <v>335</v>
      </c>
      <c r="D818" s="155">
        <v>12</v>
      </c>
      <c r="E818" s="155">
        <v>347</v>
      </c>
      <c r="F818"/>
      <c r="G818"/>
      <c r="H818"/>
      <c r="I818"/>
      <c r="J818"/>
      <c r="K818"/>
      <c r="L818"/>
    </row>
    <row r="819" spans="1:12">
      <c r="A819" s="132"/>
      <c r="B819" s="88" t="s">
        <v>112</v>
      </c>
      <c r="C819" s="155"/>
      <c r="D819" s="155"/>
      <c r="E819" s="155"/>
      <c r="F819"/>
      <c r="G819"/>
      <c r="H819"/>
      <c r="I819"/>
      <c r="J819"/>
      <c r="K819"/>
      <c r="L819"/>
    </row>
    <row r="820" spans="1:12" ht="18.75">
      <c r="A820" s="132"/>
      <c r="B820" s="87" t="s">
        <v>97</v>
      </c>
      <c r="C820" s="141">
        <f>SUM(C814:C819)</f>
        <v>1140</v>
      </c>
      <c r="D820" s="141">
        <f>SUM(D814:D819)</f>
        <v>40</v>
      </c>
      <c r="E820" s="141">
        <f>SUM(E814:E819)</f>
        <v>1180</v>
      </c>
      <c r="F820"/>
      <c r="G820"/>
      <c r="H820"/>
      <c r="I820"/>
      <c r="J820"/>
      <c r="K820"/>
      <c r="L820"/>
    </row>
    <row r="821" spans="1:12" ht="16.5" customHeight="1">
      <c r="A821" s="132"/>
      <c r="B821" s="88" t="s">
        <v>98</v>
      </c>
      <c r="C821" s="141"/>
      <c r="D821" s="141"/>
      <c r="E821" s="141"/>
      <c r="F821"/>
      <c r="G821"/>
      <c r="H821"/>
      <c r="I821"/>
      <c r="J821"/>
      <c r="K821"/>
      <c r="L821"/>
    </row>
    <row r="822" spans="1:12">
      <c r="A822" s="37" t="s">
        <v>288</v>
      </c>
      <c r="B822" s="39" t="s">
        <v>145</v>
      </c>
      <c r="C822" s="39" t="s">
        <v>303</v>
      </c>
      <c r="D822" s="76" t="s">
        <v>290</v>
      </c>
      <c r="E822"/>
      <c r="F822"/>
      <c r="G822"/>
      <c r="H822"/>
      <c r="I822"/>
      <c r="J822"/>
      <c r="K822"/>
      <c r="L822"/>
    </row>
    <row r="823" spans="1:12">
      <c r="A823" s="37"/>
      <c r="B823" s="39"/>
      <c r="C823" s="39"/>
      <c r="D823" s="76"/>
      <c r="E823"/>
      <c r="F823"/>
      <c r="G823"/>
      <c r="H823"/>
      <c r="I823"/>
      <c r="J823"/>
      <c r="K823"/>
      <c r="L823"/>
    </row>
    <row r="824" spans="1:12" ht="21.75">
      <c r="A824" s="134" t="s">
        <v>775</v>
      </c>
      <c r="B824" s="134"/>
      <c r="C824" s="134"/>
      <c r="D824"/>
      <c r="E824"/>
      <c r="F824"/>
      <c r="G824"/>
      <c r="H824"/>
      <c r="I824"/>
      <c r="J824"/>
      <c r="K824"/>
      <c r="L824"/>
    </row>
    <row r="825" spans="1:12" ht="21.75">
      <c r="A825" s="134" t="s">
        <v>31</v>
      </c>
      <c r="B825" s="134"/>
      <c r="C825" s="134"/>
      <c r="D825"/>
      <c r="E825"/>
      <c r="F825"/>
      <c r="G825"/>
      <c r="H825"/>
      <c r="I825"/>
      <c r="J825"/>
      <c r="K825"/>
      <c r="L825"/>
    </row>
    <row r="826" spans="1:12">
      <c r="A826" s="168" t="s">
        <v>69</v>
      </c>
      <c r="B826" s="168"/>
      <c r="C826" s="168"/>
      <c r="D826"/>
      <c r="E826"/>
      <c r="F826"/>
      <c r="G826"/>
      <c r="H826"/>
      <c r="I826"/>
      <c r="J826"/>
      <c r="K826"/>
      <c r="L826"/>
    </row>
    <row r="827" spans="1:12" ht="18.75">
      <c r="A827" s="87" t="s">
        <v>129</v>
      </c>
      <c r="B827" s="87" t="s">
        <v>89</v>
      </c>
      <c r="C827" s="87" t="s">
        <v>382</v>
      </c>
      <c r="D827"/>
      <c r="E827"/>
      <c r="F827"/>
      <c r="G827"/>
      <c r="H827"/>
      <c r="I827"/>
      <c r="J827"/>
      <c r="K827"/>
      <c r="L827"/>
    </row>
    <row r="828" spans="1:12">
      <c r="A828" s="88" t="s">
        <v>88</v>
      </c>
      <c r="B828" s="88" t="s">
        <v>90</v>
      </c>
      <c r="C828" s="88" t="s">
        <v>383</v>
      </c>
      <c r="D828"/>
      <c r="E828"/>
      <c r="F828"/>
      <c r="G828"/>
      <c r="H828"/>
      <c r="I828"/>
      <c r="J828"/>
      <c r="K828"/>
      <c r="L828"/>
    </row>
    <row r="829" spans="1:12" ht="18.75">
      <c r="A829" s="132">
        <v>2024</v>
      </c>
      <c r="B829" s="87" t="s">
        <v>107</v>
      </c>
      <c r="C829" s="155">
        <v>2</v>
      </c>
      <c r="D829"/>
      <c r="E829"/>
      <c r="F829"/>
      <c r="G829"/>
      <c r="H829"/>
      <c r="I829"/>
      <c r="J829"/>
      <c r="K829"/>
      <c r="L829"/>
    </row>
    <row r="830" spans="1:12">
      <c r="A830" s="132"/>
      <c r="B830" s="88" t="s">
        <v>108</v>
      </c>
      <c r="C830" s="155"/>
      <c r="D830"/>
      <c r="E830"/>
      <c r="F830"/>
      <c r="G830"/>
      <c r="H830"/>
      <c r="I830"/>
      <c r="J830"/>
      <c r="K830"/>
      <c r="L830"/>
    </row>
    <row r="831" spans="1:12" ht="18.75">
      <c r="A831" s="132"/>
      <c r="B831" s="87" t="s">
        <v>109</v>
      </c>
      <c r="C831" s="155">
        <v>5</v>
      </c>
      <c r="D831"/>
      <c r="E831"/>
      <c r="F831"/>
      <c r="G831"/>
      <c r="H831"/>
      <c r="I831"/>
      <c r="J831"/>
      <c r="K831"/>
      <c r="L831"/>
    </row>
    <row r="832" spans="1:12">
      <c r="A832" s="132"/>
      <c r="B832" s="88" t="s">
        <v>110</v>
      </c>
      <c r="C832" s="155"/>
      <c r="D832"/>
      <c r="E832"/>
      <c r="F832"/>
      <c r="G832"/>
      <c r="H832"/>
      <c r="I832"/>
      <c r="J832"/>
      <c r="K832"/>
      <c r="L832"/>
    </row>
    <row r="833" spans="1:12" ht="18.75">
      <c r="A833" s="132"/>
      <c r="B833" s="87" t="s">
        <v>111</v>
      </c>
      <c r="C833" s="155">
        <v>3</v>
      </c>
      <c r="D833"/>
      <c r="E833"/>
      <c r="F833"/>
      <c r="G833"/>
      <c r="H833"/>
      <c r="I833"/>
      <c r="J833"/>
      <c r="K833"/>
      <c r="L833"/>
    </row>
    <row r="834" spans="1:12">
      <c r="A834" s="132"/>
      <c r="B834" s="88" t="s">
        <v>112</v>
      </c>
      <c r="C834" s="155"/>
      <c r="D834"/>
      <c r="E834"/>
      <c r="F834"/>
      <c r="G834"/>
      <c r="H834"/>
      <c r="I834"/>
      <c r="J834"/>
      <c r="K834"/>
      <c r="L834"/>
    </row>
    <row r="835" spans="1:12" ht="18.75">
      <c r="A835" s="132"/>
      <c r="B835" s="87" t="s">
        <v>97</v>
      </c>
      <c r="C835" s="163">
        <f>SUM(C829:C834)</f>
        <v>10</v>
      </c>
      <c r="D835"/>
      <c r="E835"/>
      <c r="F835"/>
      <c r="G835"/>
      <c r="H835"/>
      <c r="I835"/>
      <c r="J835"/>
      <c r="K835"/>
      <c r="L835"/>
    </row>
    <row r="836" spans="1:12">
      <c r="A836" s="132"/>
      <c r="B836" s="88" t="s">
        <v>98</v>
      </c>
      <c r="C836" s="163"/>
      <c r="D836"/>
      <c r="E836"/>
      <c r="F836"/>
      <c r="G836"/>
      <c r="H836"/>
      <c r="I836"/>
      <c r="J836"/>
      <c r="K836"/>
      <c r="L836"/>
    </row>
    <row r="837" spans="1:12" ht="18.75">
      <c r="A837" s="132">
        <v>2023</v>
      </c>
      <c r="B837" s="87" t="s">
        <v>107</v>
      </c>
      <c r="C837" s="155">
        <v>6</v>
      </c>
      <c r="D837"/>
      <c r="E837"/>
      <c r="F837"/>
      <c r="G837"/>
      <c r="H837"/>
      <c r="I837"/>
      <c r="J837"/>
      <c r="K837"/>
      <c r="L837"/>
    </row>
    <row r="838" spans="1:12">
      <c r="A838" s="132"/>
      <c r="B838" s="88" t="s">
        <v>108</v>
      </c>
      <c r="C838" s="155"/>
      <c r="D838"/>
      <c r="E838"/>
      <c r="F838"/>
      <c r="G838"/>
      <c r="H838"/>
      <c r="I838"/>
      <c r="J838"/>
      <c r="K838"/>
      <c r="L838"/>
    </row>
    <row r="839" spans="1:12" ht="18.75">
      <c r="A839" s="132"/>
      <c r="B839" s="87" t="s">
        <v>109</v>
      </c>
      <c r="C839" s="155">
        <v>7</v>
      </c>
      <c r="D839"/>
      <c r="E839"/>
      <c r="F839"/>
      <c r="G839"/>
      <c r="H839"/>
      <c r="I839"/>
      <c r="J839"/>
      <c r="K839"/>
      <c r="L839"/>
    </row>
    <row r="840" spans="1:12">
      <c r="A840" s="132"/>
      <c r="B840" s="88" t="s">
        <v>110</v>
      </c>
      <c r="C840" s="155"/>
      <c r="D840"/>
      <c r="E840"/>
      <c r="F840"/>
      <c r="G840"/>
      <c r="H840"/>
      <c r="I840"/>
      <c r="J840"/>
      <c r="K840"/>
      <c r="L840"/>
    </row>
    <row r="841" spans="1:12" ht="18.75">
      <c r="A841" s="132"/>
      <c r="B841" s="87" t="s">
        <v>111</v>
      </c>
      <c r="C841" s="155">
        <v>9</v>
      </c>
      <c r="D841"/>
      <c r="E841"/>
      <c r="F841"/>
      <c r="G841"/>
      <c r="H841"/>
      <c r="I841"/>
      <c r="J841"/>
      <c r="K841"/>
      <c r="L841"/>
    </row>
    <row r="842" spans="1:12">
      <c r="A842" s="132"/>
      <c r="B842" s="88" t="s">
        <v>112</v>
      </c>
      <c r="C842" s="155"/>
      <c r="D842"/>
      <c r="E842"/>
      <c r="F842"/>
      <c r="G842"/>
      <c r="H842"/>
      <c r="I842"/>
      <c r="J842"/>
      <c r="K842"/>
      <c r="L842"/>
    </row>
    <row r="843" spans="1:12" ht="18.75">
      <c r="A843" s="132"/>
      <c r="B843" s="87" t="s">
        <v>97</v>
      </c>
      <c r="C843" s="163">
        <f>SUM(C837:C842)</f>
        <v>22</v>
      </c>
      <c r="D843"/>
      <c r="E843"/>
      <c r="F843"/>
      <c r="G843"/>
      <c r="H843"/>
      <c r="I843"/>
      <c r="J843"/>
      <c r="K843"/>
      <c r="L843"/>
    </row>
    <row r="844" spans="1:12" ht="16.5" customHeight="1">
      <c r="A844" s="132"/>
      <c r="B844" s="88" t="s">
        <v>98</v>
      </c>
      <c r="C844" s="163"/>
      <c r="D844"/>
      <c r="E844"/>
      <c r="F844"/>
      <c r="G844"/>
      <c r="H844"/>
      <c r="I844"/>
      <c r="J844"/>
      <c r="K844"/>
      <c r="L844"/>
    </row>
    <row r="845" spans="1:12">
      <c r="A845" s="37" t="s">
        <v>288</v>
      </c>
      <c r="B845" s="37" t="s">
        <v>145</v>
      </c>
      <c r="C845" s="76" t="s">
        <v>290</v>
      </c>
      <c r="E845"/>
      <c r="F845"/>
      <c r="G845"/>
      <c r="H845"/>
      <c r="I845"/>
      <c r="J845"/>
      <c r="K845"/>
      <c r="L845"/>
    </row>
    <row r="846" spans="1:12" ht="21.75">
      <c r="A846" s="29"/>
      <c r="B846"/>
      <c r="C846"/>
      <c r="D846"/>
      <c r="E846"/>
      <c r="F846"/>
      <c r="G846"/>
      <c r="H846"/>
      <c r="I846"/>
      <c r="J846"/>
      <c r="K846"/>
      <c r="L846"/>
    </row>
    <row r="847" spans="1:12" ht="21.75">
      <c r="A847" s="134" t="s">
        <v>776</v>
      </c>
      <c r="B847" s="134"/>
      <c r="C847" s="134"/>
      <c r="D847" s="134"/>
      <c r="E847" s="134"/>
      <c r="F847"/>
      <c r="G847"/>
      <c r="H847"/>
      <c r="I847"/>
      <c r="J847"/>
      <c r="K847"/>
      <c r="L847"/>
    </row>
    <row r="848" spans="1:12" ht="21.75">
      <c r="A848" s="134" t="s">
        <v>384</v>
      </c>
      <c r="B848" s="134"/>
      <c r="C848" s="134"/>
      <c r="D848" s="134"/>
      <c r="E848" s="134"/>
      <c r="F848"/>
      <c r="G848"/>
      <c r="H848"/>
      <c r="I848"/>
      <c r="J848"/>
      <c r="K848"/>
      <c r="L848"/>
    </row>
    <row r="849" spans="1:12">
      <c r="A849" s="135" t="s">
        <v>385</v>
      </c>
      <c r="B849" s="135"/>
      <c r="C849" s="135"/>
      <c r="D849" s="135"/>
      <c r="E849" s="135"/>
      <c r="F849"/>
      <c r="G849"/>
      <c r="H849"/>
      <c r="I849"/>
      <c r="J849"/>
      <c r="K849"/>
      <c r="L849"/>
    </row>
    <row r="850" spans="1:12" ht="18.600000000000001" customHeight="1">
      <c r="A850" s="152" t="s">
        <v>777</v>
      </c>
      <c r="B850" s="132" t="s">
        <v>89</v>
      </c>
      <c r="C850" s="132"/>
      <c r="D850" s="132"/>
      <c r="E850" s="128" t="s">
        <v>742</v>
      </c>
      <c r="J850"/>
      <c r="K850"/>
      <c r="L850"/>
    </row>
    <row r="851" spans="1:12">
      <c r="A851" s="153"/>
      <c r="B851" s="131" t="s">
        <v>90</v>
      </c>
      <c r="C851" s="131"/>
      <c r="D851" s="131"/>
      <c r="E851" s="129"/>
      <c r="J851"/>
      <c r="K851"/>
      <c r="L851"/>
    </row>
    <row r="852" spans="1:12" ht="18.75">
      <c r="A852" s="153"/>
      <c r="B852" s="87" t="s">
        <v>107</v>
      </c>
      <c r="C852" s="87" t="s">
        <v>109</v>
      </c>
      <c r="D852" s="87" t="s">
        <v>111</v>
      </c>
      <c r="E852" s="129"/>
      <c r="J852"/>
      <c r="K852"/>
      <c r="L852"/>
    </row>
    <row r="853" spans="1:12">
      <c r="A853" s="154"/>
      <c r="B853" s="88" t="s">
        <v>108</v>
      </c>
      <c r="C853" s="88" t="s">
        <v>110</v>
      </c>
      <c r="D853" s="88" t="s">
        <v>112</v>
      </c>
      <c r="E853" s="130"/>
      <c r="J853"/>
      <c r="K853"/>
      <c r="L853"/>
    </row>
    <row r="854" spans="1:12" ht="18.75">
      <c r="A854" s="87" t="s">
        <v>386</v>
      </c>
      <c r="B854" s="162">
        <v>100</v>
      </c>
      <c r="C854" s="162">
        <v>131</v>
      </c>
      <c r="D854" s="155">
        <v>81</v>
      </c>
      <c r="E854" s="162">
        <f>SUM(B854:D855)</f>
        <v>312</v>
      </c>
      <c r="J854"/>
      <c r="K854"/>
      <c r="L854"/>
    </row>
    <row r="855" spans="1:12">
      <c r="A855" s="88" t="s">
        <v>387</v>
      </c>
      <c r="B855" s="162"/>
      <c r="C855" s="162"/>
      <c r="D855" s="155"/>
      <c r="E855" s="162"/>
      <c r="J855"/>
      <c r="K855"/>
      <c r="L855"/>
    </row>
    <row r="856" spans="1:12" ht="18.75">
      <c r="A856" s="87" t="s">
        <v>388</v>
      </c>
      <c r="B856" s="162">
        <v>87</v>
      </c>
      <c r="C856" s="162">
        <v>63</v>
      </c>
      <c r="D856" s="162">
        <v>57</v>
      </c>
      <c r="E856" s="162">
        <f t="shared" ref="E856" si="290">SUM(B856:D857)</f>
        <v>207</v>
      </c>
      <c r="J856"/>
      <c r="K856"/>
      <c r="L856"/>
    </row>
    <row r="857" spans="1:12" ht="16.5" customHeight="1">
      <c r="A857" s="88" t="s">
        <v>389</v>
      </c>
      <c r="B857" s="162"/>
      <c r="C857" s="162"/>
      <c r="D857" s="162"/>
      <c r="E857" s="162"/>
      <c r="J857"/>
      <c r="K857"/>
      <c r="L857"/>
    </row>
    <row r="858" spans="1:12" ht="18.75">
      <c r="A858" s="87" t="s">
        <v>390</v>
      </c>
      <c r="B858" s="162">
        <v>24</v>
      </c>
      <c r="C858" s="162">
        <v>23</v>
      </c>
      <c r="D858" s="162">
        <v>46</v>
      </c>
      <c r="E858" s="162">
        <f t="shared" ref="E858" si="291">SUM(B858:D859)</f>
        <v>93</v>
      </c>
      <c r="J858"/>
      <c r="K858"/>
      <c r="L858"/>
    </row>
    <row r="859" spans="1:12" ht="25.5">
      <c r="A859" s="88" t="s">
        <v>391</v>
      </c>
      <c r="B859" s="162"/>
      <c r="C859" s="162"/>
      <c r="D859" s="162"/>
      <c r="E859" s="162"/>
      <c r="J859"/>
      <c r="K859"/>
      <c r="L859"/>
    </row>
    <row r="860" spans="1:12" ht="18.75">
      <c r="A860" s="87" t="s">
        <v>392</v>
      </c>
      <c r="B860" s="162">
        <v>187</v>
      </c>
      <c r="C860" s="162">
        <v>150</v>
      </c>
      <c r="D860" s="162">
        <v>97</v>
      </c>
      <c r="E860" s="162">
        <f t="shared" ref="E860" si="292">SUM(B860:D861)</f>
        <v>434</v>
      </c>
      <c r="J860"/>
      <c r="K860"/>
      <c r="L860"/>
    </row>
    <row r="861" spans="1:12" ht="16.5" customHeight="1">
      <c r="A861" s="88" t="s">
        <v>393</v>
      </c>
      <c r="B861" s="162"/>
      <c r="C861" s="162"/>
      <c r="D861" s="162"/>
      <c r="E861" s="162"/>
      <c r="J861"/>
      <c r="K861"/>
      <c r="L861"/>
    </row>
    <row r="862" spans="1:12" ht="18.75">
      <c r="A862" s="87" t="s">
        <v>394</v>
      </c>
      <c r="B862" s="162">
        <v>307</v>
      </c>
      <c r="C862" s="162">
        <v>256</v>
      </c>
      <c r="D862" s="162">
        <v>195</v>
      </c>
      <c r="E862" s="162">
        <f t="shared" ref="E862:E880" si="293">SUM(B862:D863)</f>
        <v>758</v>
      </c>
      <c r="J862"/>
      <c r="K862"/>
      <c r="L862"/>
    </row>
    <row r="863" spans="1:12" ht="16.5" customHeight="1">
      <c r="A863" s="88" t="s">
        <v>395</v>
      </c>
      <c r="B863" s="162"/>
      <c r="C863" s="162"/>
      <c r="D863" s="162"/>
      <c r="E863" s="162"/>
      <c r="J863"/>
      <c r="K863"/>
      <c r="L863"/>
    </row>
    <row r="864" spans="1:12" ht="18.75">
      <c r="A864" s="87" t="s">
        <v>396</v>
      </c>
      <c r="B864" s="162">
        <v>43</v>
      </c>
      <c r="C864" s="162">
        <v>24</v>
      </c>
      <c r="D864" s="162">
        <v>17</v>
      </c>
      <c r="E864" s="162">
        <f t="shared" si="293"/>
        <v>84</v>
      </c>
      <c r="J864"/>
      <c r="K864"/>
      <c r="L864"/>
    </row>
    <row r="865" spans="1:12" ht="16.5" customHeight="1">
      <c r="A865" s="88" t="s">
        <v>397</v>
      </c>
      <c r="B865" s="162"/>
      <c r="C865" s="162"/>
      <c r="D865" s="162"/>
      <c r="E865" s="162"/>
      <c r="J865"/>
      <c r="K865"/>
      <c r="L865"/>
    </row>
    <row r="866" spans="1:12" ht="18.75">
      <c r="A866" s="87" t="s">
        <v>398</v>
      </c>
      <c r="B866" s="162">
        <v>833</v>
      </c>
      <c r="C866" s="162">
        <v>948</v>
      </c>
      <c r="D866" s="162">
        <v>872</v>
      </c>
      <c r="E866" s="191">
        <f t="shared" si="293"/>
        <v>2653</v>
      </c>
      <c r="J866"/>
      <c r="K866"/>
      <c r="L866"/>
    </row>
    <row r="867" spans="1:12" ht="16.5" customHeight="1">
      <c r="A867" s="88" t="s">
        <v>815</v>
      </c>
      <c r="B867" s="162"/>
      <c r="C867" s="162"/>
      <c r="D867" s="162"/>
      <c r="E867" s="191"/>
      <c r="J867"/>
      <c r="K867"/>
      <c r="L867"/>
    </row>
    <row r="868" spans="1:12" ht="18.75">
      <c r="A868" s="87" t="s">
        <v>399</v>
      </c>
      <c r="B868" s="162">
        <v>31</v>
      </c>
      <c r="C868" s="162">
        <v>42</v>
      </c>
      <c r="D868" s="162">
        <v>14</v>
      </c>
      <c r="E868" s="162">
        <f t="shared" si="293"/>
        <v>87</v>
      </c>
      <c r="J868"/>
      <c r="K868"/>
      <c r="L868"/>
    </row>
    <row r="869" spans="1:12" ht="25.5">
      <c r="A869" s="88" t="s">
        <v>400</v>
      </c>
      <c r="B869" s="162"/>
      <c r="C869" s="162"/>
      <c r="D869" s="162"/>
      <c r="E869" s="162"/>
      <c r="J869"/>
      <c r="K869"/>
      <c r="L869"/>
    </row>
    <row r="870" spans="1:12" ht="18.75">
      <c r="A870" s="87" t="s">
        <v>401</v>
      </c>
      <c r="B870" s="162">
        <v>46</v>
      </c>
      <c r="C870" s="162">
        <v>31</v>
      </c>
      <c r="D870" s="162">
        <v>44</v>
      </c>
      <c r="E870" s="162">
        <f t="shared" si="293"/>
        <v>121</v>
      </c>
      <c r="J870"/>
      <c r="K870"/>
      <c r="L870"/>
    </row>
    <row r="871" spans="1:12" ht="16.5" customHeight="1">
      <c r="A871" s="88" t="s">
        <v>402</v>
      </c>
      <c r="B871" s="162"/>
      <c r="C871" s="162"/>
      <c r="D871" s="162"/>
      <c r="E871" s="162"/>
      <c r="J871"/>
      <c r="K871"/>
      <c r="L871"/>
    </row>
    <row r="872" spans="1:12" ht="18.75">
      <c r="A872" s="87" t="s">
        <v>403</v>
      </c>
      <c r="B872" s="162">
        <v>257</v>
      </c>
      <c r="C872" s="162">
        <v>311</v>
      </c>
      <c r="D872" s="162">
        <v>167</v>
      </c>
      <c r="E872" s="162">
        <f t="shared" si="293"/>
        <v>735</v>
      </c>
      <c r="J872"/>
      <c r="K872"/>
      <c r="L872"/>
    </row>
    <row r="873" spans="1:12" ht="16.5" customHeight="1">
      <c r="A873" s="88" t="s">
        <v>404</v>
      </c>
      <c r="B873" s="162"/>
      <c r="C873" s="162"/>
      <c r="D873" s="162"/>
      <c r="E873" s="162"/>
      <c r="J873"/>
      <c r="K873"/>
      <c r="L873"/>
    </row>
    <row r="874" spans="1:12" ht="18.75">
      <c r="A874" s="87" t="s">
        <v>405</v>
      </c>
      <c r="B874" s="162">
        <v>4</v>
      </c>
      <c r="C874" s="162">
        <v>13</v>
      </c>
      <c r="D874" s="162">
        <v>3</v>
      </c>
      <c r="E874" s="162">
        <f t="shared" si="293"/>
        <v>20</v>
      </c>
      <c r="J874"/>
      <c r="K874"/>
      <c r="L874"/>
    </row>
    <row r="875" spans="1:12" ht="16.5" customHeight="1">
      <c r="A875" s="88" t="s">
        <v>406</v>
      </c>
      <c r="B875" s="162"/>
      <c r="C875" s="162"/>
      <c r="D875" s="162"/>
      <c r="E875" s="162"/>
      <c r="J875"/>
      <c r="K875"/>
      <c r="L875"/>
    </row>
    <row r="876" spans="1:12" ht="18.75">
      <c r="A876" s="87" t="s">
        <v>407</v>
      </c>
      <c r="B876" s="162">
        <v>72</v>
      </c>
      <c r="C876" s="162">
        <v>66</v>
      </c>
      <c r="D876" s="162">
        <v>51</v>
      </c>
      <c r="E876" s="162">
        <f t="shared" si="293"/>
        <v>189</v>
      </c>
      <c r="J876"/>
      <c r="K876"/>
      <c r="L876"/>
    </row>
    <row r="877" spans="1:12" ht="16.5" customHeight="1">
      <c r="A877" s="88" t="s">
        <v>408</v>
      </c>
      <c r="B877" s="162"/>
      <c r="C877" s="162"/>
      <c r="D877" s="162"/>
      <c r="E877" s="162"/>
      <c r="J877"/>
      <c r="K877"/>
      <c r="L877"/>
    </row>
    <row r="878" spans="1:12" ht="18.75">
      <c r="A878" s="87" t="s">
        <v>409</v>
      </c>
      <c r="B878" s="162">
        <v>0</v>
      </c>
      <c r="C878" s="162">
        <v>0</v>
      </c>
      <c r="D878" s="162">
        <v>0</v>
      </c>
      <c r="E878" s="162">
        <f t="shared" si="293"/>
        <v>0</v>
      </c>
      <c r="J878"/>
      <c r="K878"/>
      <c r="L878"/>
    </row>
    <row r="879" spans="1:12" ht="16.5" customHeight="1">
      <c r="A879" s="88" t="s">
        <v>410</v>
      </c>
      <c r="B879" s="162"/>
      <c r="C879" s="162"/>
      <c r="D879" s="162"/>
      <c r="E879" s="162"/>
      <c r="J879"/>
      <c r="K879"/>
      <c r="L879"/>
    </row>
    <row r="880" spans="1:12" ht="18.75">
      <c r="A880" s="87" t="s">
        <v>411</v>
      </c>
      <c r="B880" s="162">
        <v>196</v>
      </c>
      <c r="C880" s="162">
        <v>131</v>
      </c>
      <c r="D880" s="162">
        <v>126</v>
      </c>
      <c r="E880" s="162">
        <f t="shared" si="293"/>
        <v>453</v>
      </c>
      <c r="J880"/>
      <c r="K880"/>
      <c r="L880"/>
    </row>
    <row r="881" spans="1:12" ht="16.5" customHeight="1">
      <c r="A881" s="88" t="s">
        <v>412</v>
      </c>
      <c r="B881" s="162"/>
      <c r="C881" s="162"/>
      <c r="D881" s="162"/>
      <c r="E881" s="162"/>
      <c r="J881"/>
      <c r="K881"/>
      <c r="L881"/>
    </row>
    <row r="882" spans="1:12" ht="18.75">
      <c r="A882" s="87" t="s">
        <v>97</v>
      </c>
      <c r="B882" s="178">
        <f>SUM(B854:B881)</f>
        <v>2187</v>
      </c>
      <c r="C882" s="178">
        <f>SUM(C854:C881)</f>
        <v>2189</v>
      </c>
      <c r="D882" s="178">
        <f>SUM(D854:D881)</f>
        <v>1770</v>
      </c>
      <c r="E882" s="178">
        <f>SUM(E854:E881)</f>
        <v>6146</v>
      </c>
      <c r="J882"/>
      <c r="K882"/>
      <c r="L882"/>
    </row>
    <row r="883" spans="1:12" ht="16.5" customHeight="1">
      <c r="A883" s="88" t="s">
        <v>98</v>
      </c>
      <c r="B883" s="178"/>
      <c r="C883" s="178"/>
      <c r="D883" s="178"/>
      <c r="E883" s="178"/>
      <c r="J883"/>
      <c r="K883"/>
      <c r="L883"/>
    </row>
    <row r="884" spans="1:12" s="95" customFormat="1">
      <c r="A884" s="45" t="s">
        <v>413</v>
      </c>
      <c r="B884" s="94"/>
      <c r="C884" s="94"/>
      <c r="D884" s="94"/>
      <c r="E884" s="94"/>
      <c r="F884" s="94"/>
      <c r="G884" s="94"/>
      <c r="H884" s="94"/>
      <c r="I884" s="94"/>
      <c r="J884" s="94"/>
      <c r="K884" s="94"/>
      <c r="L884" s="94"/>
    </row>
    <row r="885" spans="1:12">
      <c r="A885" s="62"/>
      <c r="B885"/>
      <c r="C885"/>
      <c r="D885"/>
      <c r="E885"/>
      <c r="F885"/>
      <c r="G885"/>
      <c r="H885"/>
      <c r="I885"/>
      <c r="J885"/>
      <c r="K885"/>
      <c r="L885"/>
    </row>
    <row r="886" spans="1:12">
      <c r="A886" s="63" t="s">
        <v>414</v>
      </c>
      <c r="B886"/>
      <c r="C886"/>
      <c r="D886"/>
      <c r="E886"/>
      <c r="F886"/>
      <c r="G886"/>
      <c r="H886"/>
      <c r="I886"/>
      <c r="J886"/>
      <c r="K886"/>
      <c r="L886"/>
    </row>
    <row r="887" spans="1:12">
      <c r="A887" s="113" t="s">
        <v>415</v>
      </c>
      <c r="B887"/>
      <c r="C887"/>
      <c r="D887"/>
      <c r="E887"/>
      <c r="F887"/>
      <c r="G887"/>
      <c r="H887"/>
      <c r="I887"/>
      <c r="J887"/>
      <c r="K887"/>
      <c r="L887"/>
    </row>
    <row r="888" spans="1:12">
      <c r="A888" s="113"/>
      <c r="B888"/>
      <c r="C888"/>
      <c r="D888"/>
      <c r="E888"/>
      <c r="F888"/>
      <c r="G888"/>
      <c r="H888"/>
      <c r="I888"/>
      <c r="J888"/>
      <c r="K888"/>
      <c r="L888"/>
    </row>
    <row r="889" spans="1:12" ht="21.75">
      <c r="A889" s="134" t="s">
        <v>778</v>
      </c>
      <c r="B889" s="134"/>
      <c r="C889" s="134"/>
      <c r="D889" s="134"/>
      <c r="E889" s="134"/>
      <c r="F889"/>
      <c r="G889"/>
      <c r="H889"/>
      <c r="I889"/>
      <c r="J889"/>
      <c r="K889"/>
      <c r="L889"/>
    </row>
    <row r="890" spans="1:12" ht="21.75">
      <c r="A890" s="134" t="s">
        <v>32</v>
      </c>
      <c r="B890" s="134"/>
      <c r="C890" s="134"/>
      <c r="D890" s="134"/>
      <c r="E890" s="134"/>
      <c r="F890"/>
      <c r="G890"/>
      <c r="H890"/>
      <c r="I890"/>
      <c r="J890"/>
      <c r="K890"/>
      <c r="L890"/>
    </row>
    <row r="891" spans="1:12">
      <c r="A891" s="135" t="s">
        <v>779</v>
      </c>
      <c r="B891" s="135"/>
      <c r="C891" s="135"/>
      <c r="D891" s="135"/>
      <c r="E891" s="135"/>
      <c r="F891"/>
      <c r="G891"/>
      <c r="H891"/>
      <c r="I891"/>
      <c r="J891"/>
      <c r="K891"/>
      <c r="L891"/>
    </row>
    <row r="892" spans="1:12" ht="18.75">
      <c r="A892" s="87" t="s">
        <v>87</v>
      </c>
      <c r="B892" s="87" t="s">
        <v>89</v>
      </c>
      <c r="C892" s="87" t="s">
        <v>416</v>
      </c>
      <c r="D892" s="87" t="s">
        <v>418</v>
      </c>
      <c r="E892" s="87" t="s">
        <v>97</v>
      </c>
      <c r="F892"/>
      <c r="G892"/>
      <c r="H892"/>
      <c r="I892"/>
      <c r="J892"/>
      <c r="K892"/>
      <c r="L892"/>
    </row>
    <row r="893" spans="1:12">
      <c r="A893" s="88" t="s">
        <v>88</v>
      </c>
      <c r="B893" s="88" t="s">
        <v>90</v>
      </c>
      <c r="C893" s="88" t="s">
        <v>417</v>
      </c>
      <c r="D893" s="88" t="s">
        <v>419</v>
      </c>
      <c r="E893" s="88" t="s">
        <v>98</v>
      </c>
      <c r="F893"/>
      <c r="G893"/>
      <c r="H893"/>
      <c r="I893"/>
      <c r="J893"/>
      <c r="K893"/>
      <c r="L893"/>
    </row>
    <row r="894" spans="1:12" ht="18.75">
      <c r="A894" s="132">
        <v>2024</v>
      </c>
      <c r="B894" s="87" t="s">
        <v>107</v>
      </c>
      <c r="C894" s="155">
        <v>219</v>
      </c>
      <c r="D894" s="155">
        <v>40</v>
      </c>
      <c r="E894" s="155">
        <f>SUM(C894:D895)</f>
        <v>259</v>
      </c>
      <c r="F894"/>
      <c r="G894"/>
      <c r="H894"/>
      <c r="I894"/>
      <c r="J894"/>
      <c r="K894"/>
      <c r="L894"/>
    </row>
    <row r="895" spans="1:12">
      <c r="A895" s="132"/>
      <c r="B895" s="88" t="s">
        <v>108</v>
      </c>
      <c r="C895" s="155"/>
      <c r="D895" s="155"/>
      <c r="E895" s="155"/>
      <c r="F895"/>
      <c r="G895"/>
      <c r="H895"/>
      <c r="I895"/>
      <c r="J895"/>
      <c r="K895"/>
      <c r="L895"/>
    </row>
    <row r="896" spans="1:12" ht="18.75">
      <c r="A896" s="132"/>
      <c r="B896" s="87" t="s">
        <v>109</v>
      </c>
      <c r="C896" s="155">
        <v>211</v>
      </c>
      <c r="D896" s="155">
        <v>35</v>
      </c>
      <c r="E896" s="155">
        <f t="shared" ref="E896" si="294">SUM(C896:D897)</f>
        <v>246</v>
      </c>
      <c r="F896"/>
      <c r="G896"/>
      <c r="H896"/>
      <c r="I896"/>
      <c r="J896"/>
      <c r="K896"/>
      <c r="L896"/>
    </row>
    <row r="897" spans="1:12" ht="16.5" customHeight="1">
      <c r="A897" s="132"/>
      <c r="B897" s="88" t="s">
        <v>110</v>
      </c>
      <c r="C897" s="155"/>
      <c r="D897" s="155"/>
      <c r="E897" s="155"/>
      <c r="F897"/>
      <c r="G897"/>
      <c r="H897"/>
      <c r="I897"/>
      <c r="J897"/>
      <c r="K897"/>
      <c r="L897"/>
    </row>
    <row r="898" spans="1:12" ht="18.75">
      <c r="A898" s="132"/>
      <c r="B898" s="87" t="s">
        <v>111</v>
      </c>
      <c r="C898" s="155">
        <v>202</v>
      </c>
      <c r="D898" s="155">
        <v>25</v>
      </c>
      <c r="E898" s="155">
        <f t="shared" ref="E898" si="295">SUM(C898:D899)</f>
        <v>227</v>
      </c>
      <c r="F898"/>
      <c r="G898"/>
      <c r="H898"/>
      <c r="I898"/>
      <c r="J898"/>
      <c r="K898"/>
      <c r="L898"/>
    </row>
    <row r="899" spans="1:12" ht="16.5" customHeight="1">
      <c r="A899" s="132"/>
      <c r="B899" s="88" t="s">
        <v>112</v>
      </c>
      <c r="C899" s="155"/>
      <c r="D899" s="155"/>
      <c r="E899" s="155"/>
      <c r="F899"/>
      <c r="G899"/>
      <c r="H899"/>
      <c r="I899"/>
      <c r="J899"/>
      <c r="K899"/>
      <c r="L899"/>
    </row>
    <row r="900" spans="1:12" ht="18.75">
      <c r="A900" s="132"/>
      <c r="B900" s="87" t="s">
        <v>97</v>
      </c>
      <c r="C900" s="166">
        <f t="shared" ref="C900" si="296">SUM(C894:C899)</f>
        <v>632</v>
      </c>
      <c r="D900" s="166">
        <f t="shared" ref="D900" si="297">SUM(D894:D899)</f>
        <v>100</v>
      </c>
      <c r="E900" s="166">
        <f t="shared" ref="E900" si="298">SUM(E894:E899)</f>
        <v>732</v>
      </c>
      <c r="F900"/>
      <c r="G900"/>
      <c r="H900"/>
      <c r="I900"/>
      <c r="J900"/>
      <c r="K900"/>
      <c r="L900"/>
    </row>
    <row r="901" spans="1:12" ht="16.5" customHeight="1">
      <c r="A901" s="132"/>
      <c r="B901" s="88" t="s">
        <v>98</v>
      </c>
      <c r="C901" s="166"/>
      <c r="D901" s="166"/>
      <c r="E901" s="166"/>
      <c r="F901"/>
      <c r="G901"/>
      <c r="H901"/>
      <c r="I901"/>
      <c r="J901"/>
      <c r="K901"/>
      <c r="L901"/>
    </row>
    <row r="902" spans="1:12" ht="18.75">
      <c r="A902" s="176">
        <v>2023</v>
      </c>
      <c r="B902" s="87" t="s">
        <v>107</v>
      </c>
      <c r="C902" s="140">
        <v>183</v>
      </c>
      <c r="D902" s="140">
        <v>25</v>
      </c>
      <c r="E902" s="155">
        <f>SUM(C902:D903)</f>
        <v>208</v>
      </c>
      <c r="F902"/>
      <c r="G902"/>
      <c r="H902"/>
      <c r="I902"/>
      <c r="J902"/>
      <c r="K902"/>
      <c r="L902"/>
    </row>
    <row r="903" spans="1:12" ht="16.5" customHeight="1">
      <c r="A903" s="176"/>
      <c r="B903" s="88" t="s">
        <v>108</v>
      </c>
      <c r="C903" s="140"/>
      <c r="D903" s="140"/>
      <c r="E903" s="155"/>
      <c r="F903"/>
      <c r="G903"/>
      <c r="H903"/>
      <c r="I903"/>
      <c r="J903"/>
      <c r="K903"/>
      <c r="L903"/>
    </row>
    <row r="904" spans="1:12" ht="18.75">
      <c r="A904" s="176"/>
      <c r="B904" s="87" t="s">
        <v>109</v>
      </c>
      <c r="C904" s="140">
        <v>153</v>
      </c>
      <c r="D904" s="140">
        <v>33</v>
      </c>
      <c r="E904" s="155">
        <f t="shared" ref="E904" si="299">SUM(C904:D905)</f>
        <v>186</v>
      </c>
      <c r="F904"/>
      <c r="G904"/>
      <c r="H904"/>
      <c r="I904"/>
      <c r="J904"/>
      <c r="K904"/>
      <c r="L904"/>
    </row>
    <row r="905" spans="1:12" ht="16.5" customHeight="1">
      <c r="A905" s="176"/>
      <c r="B905" s="88" t="s">
        <v>110</v>
      </c>
      <c r="C905" s="140"/>
      <c r="D905" s="140"/>
      <c r="E905" s="155"/>
      <c r="F905"/>
      <c r="G905"/>
      <c r="H905"/>
      <c r="I905"/>
      <c r="J905"/>
      <c r="K905"/>
      <c r="L905"/>
    </row>
    <row r="906" spans="1:12" ht="18.75">
      <c r="A906" s="176"/>
      <c r="B906" s="87" t="s">
        <v>111</v>
      </c>
      <c r="C906" s="140">
        <v>148</v>
      </c>
      <c r="D906" s="140">
        <v>49</v>
      </c>
      <c r="E906" s="155">
        <f t="shared" ref="E906" si="300">SUM(C906:D907)</f>
        <v>197</v>
      </c>
      <c r="F906"/>
      <c r="G906"/>
      <c r="H906"/>
      <c r="I906"/>
      <c r="J906"/>
      <c r="K906"/>
      <c r="L906"/>
    </row>
    <row r="907" spans="1:12" ht="16.5" customHeight="1">
      <c r="A907" s="176"/>
      <c r="B907" s="88" t="s">
        <v>112</v>
      </c>
      <c r="C907" s="140"/>
      <c r="D907" s="140"/>
      <c r="E907" s="155"/>
      <c r="F907"/>
      <c r="G907"/>
      <c r="H907"/>
      <c r="I907"/>
      <c r="J907"/>
      <c r="K907"/>
      <c r="L907"/>
    </row>
    <row r="908" spans="1:12" ht="18.75">
      <c r="A908" s="176"/>
      <c r="B908" s="87" t="s">
        <v>97</v>
      </c>
      <c r="C908" s="166">
        <f t="shared" ref="C908" si="301">SUM(C902:C907)</f>
        <v>484</v>
      </c>
      <c r="D908" s="166">
        <f t="shared" ref="D908" si="302">SUM(D902:D907)</f>
        <v>107</v>
      </c>
      <c r="E908" s="166">
        <f t="shared" ref="E908" si="303">SUM(E902:E907)</f>
        <v>591</v>
      </c>
      <c r="F908"/>
      <c r="G908"/>
      <c r="H908"/>
      <c r="I908"/>
      <c r="J908"/>
      <c r="K908"/>
      <c r="L908"/>
    </row>
    <row r="909" spans="1:12" ht="16.5" customHeight="1">
      <c r="A909" s="176"/>
      <c r="B909" s="88" t="s">
        <v>98</v>
      </c>
      <c r="C909" s="166"/>
      <c r="D909" s="166"/>
      <c r="E909" s="166"/>
      <c r="F909"/>
      <c r="G909"/>
      <c r="H909"/>
      <c r="I909"/>
      <c r="J909"/>
      <c r="K909"/>
      <c r="L909"/>
    </row>
    <row r="910" spans="1:12" s="95" customFormat="1">
      <c r="A910" s="45" t="s">
        <v>420</v>
      </c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94"/>
    </row>
    <row r="911" spans="1:12">
      <c r="A911" s="64"/>
      <c r="B911"/>
      <c r="C911"/>
      <c r="D911"/>
      <c r="E911"/>
      <c r="F911"/>
      <c r="G911"/>
      <c r="H911"/>
      <c r="I911"/>
      <c r="J911"/>
      <c r="K911"/>
      <c r="L911"/>
    </row>
    <row r="912" spans="1:12">
      <c r="A912" s="64"/>
      <c r="B912"/>
      <c r="C912"/>
      <c r="D912"/>
      <c r="E912"/>
      <c r="F912"/>
      <c r="G912"/>
      <c r="H912"/>
      <c r="I912"/>
      <c r="J912"/>
      <c r="K912"/>
      <c r="L912"/>
    </row>
    <row r="913" spans="1:12" ht="21.75">
      <c r="A913" s="134" t="s">
        <v>780</v>
      </c>
      <c r="B913" s="134"/>
      <c r="C913" s="134"/>
      <c r="D913" s="134"/>
      <c r="E913" s="134"/>
      <c r="F913" s="134"/>
      <c r="G913"/>
      <c r="H913"/>
      <c r="I913"/>
      <c r="J913"/>
      <c r="K913"/>
      <c r="L913"/>
    </row>
    <row r="914" spans="1:12" ht="21.75">
      <c r="A914" s="134" t="s">
        <v>33</v>
      </c>
      <c r="B914" s="134"/>
      <c r="C914" s="134"/>
      <c r="D914" s="134"/>
      <c r="E914" s="134"/>
      <c r="F914" s="134"/>
      <c r="G914"/>
      <c r="H914"/>
      <c r="I914"/>
      <c r="J914"/>
      <c r="K914"/>
      <c r="L914"/>
    </row>
    <row r="915" spans="1:12">
      <c r="A915" s="135" t="s">
        <v>70</v>
      </c>
      <c r="B915" s="135"/>
      <c r="C915" s="135"/>
      <c r="D915" s="135"/>
      <c r="E915" s="135"/>
      <c r="F915" s="135"/>
      <c r="G915"/>
      <c r="H915"/>
      <c r="I915"/>
      <c r="J915"/>
      <c r="K915"/>
      <c r="L915"/>
    </row>
    <row r="916" spans="1:12" ht="18.600000000000001" customHeight="1">
      <c r="A916" s="152" t="s">
        <v>739</v>
      </c>
      <c r="B916" s="128" t="s">
        <v>738</v>
      </c>
      <c r="C916" s="132" t="s">
        <v>421</v>
      </c>
      <c r="D916" s="132"/>
      <c r="E916" s="132"/>
      <c r="F916" s="128" t="s">
        <v>742</v>
      </c>
      <c r="G916"/>
      <c r="H916"/>
      <c r="I916"/>
      <c r="J916"/>
      <c r="K916"/>
      <c r="L916"/>
    </row>
    <row r="917" spans="1:12">
      <c r="A917" s="153"/>
      <c r="B917" s="129"/>
      <c r="C917" s="131" t="s">
        <v>422</v>
      </c>
      <c r="D917" s="131"/>
      <c r="E917" s="131"/>
      <c r="F917" s="129"/>
      <c r="G917"/>
      <c r="H917"/>
      <c r="I917"/>
      <c r="J917"/>
      <c r="K917"/>
      <c r="L917"/>
    </row>
    <row r="918" spans="1:12" ht="18.75">
      <c r="A918" s="153"/>
      <c r="B918" s="129"/>
      <c r="C918" s="87" t="s">
        <v>423</v>
      </c>
      <c r="D918" s="87" t="s">
        <v>425</v>
      </c>
      <c r="E918" s="87" t="s">
        <v>781</v>
      </c>
      <c r="F918" s="129"/>
      <c r="G918"/>
      <c r="H918"/>
      <c r="I918"/>
      <c r="J918"/>
      <c r="K918"/>
      <c r="L918"/>
    </row>
    <row r="919" spans="1:12" ht="25.5">
      <c r="A919" s="154"/>
      <c r="B919" s="130"/>
      <c r="C919" s="88" t="s">
        <v>424</v>
      </c>
      <c r="D919" s="88" t="s">
        <v>426</v>
      </c>
      <c r="E919" s="88" t="s">
        <v>427</v>
      </c>
      <c r="F919" s="130"/>
      <c r="G919"/>
      <c r="H919"/>
      <c r="I919"/>
      <c r="J919"/>
      <c r="K919"/>
      <c r="L919"/>
    </row>
    <row r="920" spans="1:12" ht="18.75">
      <c r="A920" s="132">
        <v>2024</v>
      </c>
      <c r="B920" s="87" t="s">
        <v>107</v>
      </c>
      <c r="C920" s="155">
        <v>21</v>
      </c>
      <c r="D920" s="155">
        <v>63</v>
      </c>
      <c r="E920" s="155">
        <v>35</v>
      </c>
      <c r="F920" s="155">
        <f>SUM(C920:E921)</f>
        <v>119</v>
      </c>
      <c r="G920"/>
      <c r="H920"/>
      <c r="I920"/>
      <c r="J920"/>
      <c r="K920"/>
      <c r="L920"/>
    </row>
    <row r="921" spans="1:12">
      <c r="A921" s="132"/>
      <c r="B921" s="88" t="s">
        <v>108</v>
      </c>
      <c r="C921" s="155"/>
      <c r="D921" s="155"/>
      <c r="E921" s="155"/>
      <c r="F921" s="155"/>
      <c r="G921"/>
      <c r="H921"/>
      <c r="I921"/>
      <c r="J921"/>
      <c r="K921"/>
      <c r="L921"/>
    </row>
    <row r="922" spans="1:12" ht="18.75">
      <c r="A922" s="132"/>
      <c r="B922" s="87" t="s">
        <v>109</v>
      </c>
      <c r="C922" s="155">
        <v>37</v>
      </c>
      <c r="D922" s="155">
        <v>61</v>
      </c>
      <c r="E922" s="155">
        <v>31</v>
      </c>
      <c r="F922" s="155">
        <f t="shared" ref="F922" si="304">SUM(C922:E923)</f>
        <v>129</v>
      </c>
      <c r="G922"/>
      <c r="H922"/>
      <c r="I922"/>
      <c r="J922"/>
      <c r="K922"/>
      <c r="L922"/>
    </row>
    <row r="923" spans="1:12" ht="16.5" customHeight="1">
      <c r="A923" s="132"/>
      <c r="B923" s="88" t="s">
        <v>110</v>
      </c>
      <c r="C923" s="155"/>
      <c r="D923" s="155"/>
      <c r="E923" s="155"/>
      <c r="F923" s="155"/>
      <c r="G923"/>
      <c r="H923"/>
      <c r="I923"/>
      <c r="J923"/>
      <c r="K923"/>
      <c r="L923"/>
    </row>
    <row r="924" spans="1:12" ht="18.75">
      <c r="A924" s="132"/>
      <c r="B924" s="87" t="s">
        <v>111</v>
      </c>
      <c r="C924" s="155">
        <v>24</v>
      </c>
      <c r="D924" s="155">
        <v>72</v>
      </c>
      <c r="E924" s="155">
        <v>27</v>
      </c>
      <c r="F924" s="155">
        <f t="shared" ref="F924" si="305">SUM(C924:E925)</f>
        <v>123</v>
      </c>
      <c r="G924"/>
      <c r="H924"/>
      <c r="I924"/>
      <c r="J924"/>
      <c r="K924"/>
      <c r="L924"/>
    </row>
    <row r="925" spans="1:12" ht="16.5" customHeight="1">
      <c r="A925" s="132"/>
      <c r="B925" s="88" t="s">
        <v>112</v>
      </c>
      <c r="C925" s="155"/>
      <c r="D925" s="155"/>
      <c r="E925" s="155"/>
      <c r="F925" s="155"/>
      <c r="G925"/>
      <c r="H925"/>
      <c r="I925"/>
      <c r="J925"/>
      <c r="K925"/>
      <c r="L925"/>
    </row>
    <row r="926" spans="1:12" ht="18.75">
      <c r="A926" s="132"/>
      <c r="B926" s="87" t="s">
        <v>97</v>
      </c>
      <c r="C926" s="166">
        <f t="shared" ref="C926" si="306">SUM(C920:C925)</f>
        <v>82</v>
      </c>
      <c r="D926" s="166">
        <f t="shared" ref="D926" si="307">SUM(D920:D925)</f>
        <v>196</v>
      </c>
      <c r="E926" s="166">
        <f t="shared" ref="E926" si="308">SUM(E920:E925)</f>
        <v>93</v>
      </c>
      <c r="F926" s="166">
        <f t="shared" ref="F926" si="309">SUM(F920:F925)</f>
        <v>371</v>
      </c>
      <c r="G926"/>
      <c r="H926"/>
      <c r="I926"/>
      <c r="J926"/>
      <c r="K926"/>
      <c r="L926"/>
    </row>
    <row r="927" spans="1:12" ht="16.5" customHeight="1">
      <c r="A927" s="132"/>
      <c r="B927" s="88" t="s">
        <v>98</v>
      </c>
      <c r="C927" s="166"/>
      <c r="D927" s="166"/>
      <c r="E927" s="166"/>
      <c r="F927" s="166"/>
      <c r="G927"/>
      <c r="H927"/>
      <c r="I927"/>
      <c r="J927"/>
      <c r="K927"/>
      <c r="L927"/>
    </row>
    <row r="928" spans="1:12" ht="18.75">
      <c r="A928" s="132">
        <v>2023</v>
      </c>
      <c r="B928" s="87" t="s">
        <v>107</v>
      </c>
      <c r="C928" s="155">
        <v>49</v>
      </c>
      <c r="D928" s="155">
        <v>51</v>
      </c>
      <c r="E928" s="155">
        <v>15</v>
      </c>
      <c r="F928" s="155">
        <f>SUM(C928:E929)</f>
        <v>115</v>
      </c>
      <c r="G928"/>
      <c r="H928"/>
      <c r="I928"/>
      <c r="J928"/>
      <c r="K928"/>
      <c r="L928"/>
    </row>
    <row r="929" spans="1:12" ht="16.5" customHeight="1">
      <c r="A929" s="132"/>
      <c r="B929" s="88" t="s">
        <v>108</v>
      </c>
      <c r="C929" s="155"/>
      <c r="D929" s="155"/>
      <c r="E929" s="155"/>
      <c r="F929" s="155"/>
      <c r="G929"/>
      <c r="H929"/>
      <c r="I929"/>
      <c r="J929"/>
      <c r="K929"/>
      <c r="L929"/>
    </row>
    <row r="930" spans="1:12" ht="18.75">
      <c r="A930" s="132"/>
      <c r="B930" s="87" t="s">
        <v>109</v>
      </c>
      <c r="C930" s="155">
        <v>27</v>
      </c>
      <c r="D930" s="155">
        <v>35</v>
      </c>
      <c r="E930" s="155">
        <v>17</v>
      </c>
      <c r="F930" s="155">
        <f t="shared" ref="F930" si="310">SUM(C930:E931)</f>
        <v>79</v>
      </c>
      <c r="G930"/>
      <c r="H930"/>
      <c r="I930"/>
      <c r="J930"/>
      <c r="K930"/>
      <c r="L930"/>
    </row>
    <row r="931" spans="1:12" ht="16.5" customHeight="1">
      <c r="A931" s="132"/>
      <c r="B931" s="88" t="s">
        <v>110</v>
      </c>
      <c r="C931" s="155"/>
      <c r="D931" s="155"/>
      <c r="E931" s="155"/>
      <c r="F931" s="155"/>
      <c r="G931"/>
      <c r="H931"/>
      <c r="I931"/>
      <c r="J931"/>
      <c r="K931"/>
      <c r="L931"/>
    </row>
    <row r="932" spans="1:12" ht="18.75">
      <c r="A932" s="132"/>
      <c r="B932" s="87" t="s">
        <v>111</v>
      </c>
      <c r="C932" s="155">
        <v>63</v>
      </c>
      <c r="D932" s="155">
        <v>63</v>
      </c>
      <c r="E932" s="155">
        <v>50</v>
      </c>
      <c r="F932" s="155">
        <f t="shared" ref="F932" si="311">SUM(C932:E933)</f>
        <v>176</v>
      </c>
      <c r="G932"/>
      <c r="H932"/>
      <c r="I932"/>
      <c r="J932"/>
      <c r="K932"/>
      <c r="L932"/>
    </row>
    <row r="933" spans="1:12" ht="16.5" customHeight="1">
      <c r="A933" s="132"/>
      <c r="B933" s="88" t="s">
        <v>112</v>
      </c>
      <c r="C933" s="155"/>
      <c r="D933" s="155"/>
      <c r="E933" s="155"/>
      <c r="F933" s="155"/>
      <c r="G933"/>
      <c r="H933"/>
      <c r="I933"/>
      <c r="J933"/>
      <c r="K933"/>
      <c r="L933"/>
    </row>
    <row r="934" spans="1:12" ht="18.75">
      <c r="A934" s="132"/>
      <c r="B934" s="87" t="s">
        <v>97</v>
      </c>
      <c r="C934" s="166">
        <f t="shared" ref="C934" si="312">SUM(C928:C933)</f>
        <v>139</v>
      </c>
      <c r="D934" s="166">
        <f t="shared" ref="D934" si="313">SUM(D928:D933)</f>
        <v>149</v>
      </c>
      <c r="E934" s="166">
        <f t="shared" ref="E934" si="314">SUM(E928:E933)</f>
        <v>82</v>
      </c>
      <c r="F934" s="166">
        <f t="shared" ref="F934" si="315">SUM(F928:F933)</f>
        <v>370</v>
      </c>
      <c r="G934"/>
      <c r="H934"/>
      <c r="I934"/>
      <c r="J934"/>
      <c r="K934"/>
      <c r="L934"/>
    </row>
    <row r="935" spans="1:12" ht="16.5" customHeight="1">
      <c r="A935" s="132"/>
      <c r="B935" s="88" t="s">
        <v>98</v>
      </c>
      <c r="C935" s="166"/>
      <c r="D935" s="166"/>
      <c r="E935" s="166"/>
      <c r="F935" s="166"/>
      <c r="G935"/>
      <c r="H935"/>
      <c r="I935"/>
      <c r="J935"/>
      <c r="K935"/>
      <c r="L935"/>
    </row>
    <row r="936" spans="1:12" s="95" customFormat="1">
      <c r="A936" s="45" t="s">
        <v>413</v>
      </c>
      <c r="B936" s="94"/>
      <c r="C936" s="94"/>
      <c r="D936" s="94"/>
      <c r="E936" s="94"/>
      <c r="F936" s="94"/>
      <c r="G936" s="94"/>
      <c r="H936" s="94"/>
      <c r="I936" s="94"/>
      <c r="J936" s="94"/>
      <c r="K936" s="94"/>
      <c r="L936" s="94"/>
    </row>
    <row r="937" spans="1:12" ht="20.25">
      <c r="A937" s="66"/>
      <c r="B937"/>
      <c r="C937"/>
      <c r="D937"/>
      <c r="E937"/>
      <c r="F937"/>
      <c r="G937"/>
      <c r="H937"/>
      <c r="I937"/>
      <c r="J937"/>
      <c r="K937"/>
      <c r="L937"/>
    </row>
    <row r="938" spans="1:12" ht="20.25">
      <c r="A938" s="66"/>
      <c r="B938"/>
      <c r="C938"/>
      <c r="D938"/>
      <c r="E938"/>
      <c r="F938"/>
      <c r="G938"/>
      <c r="H938"/>
      <c r="I938"/>
      <c r="J938"/>
      <c r="K938"/>
      <c r="L938"/>
    </row>
    <row r="939" spans="1:12">
      <c r="A939" s="14"/>
      <c r="B939"/>
      <c r="C939"/>
      <c r="D939"/>
      <c r="E939"/>
      <c r="F939"/>
      <c r="G939"/>
      <c r="H939"/>
      <c r="I939"/>
      <c r="J939"/>
      <c r="K939"/>
      <c r="L939"/>
    </row>
    <row r="940" spans="1:12">
      <c r="A940" s="13"/>
      <c r="B940"/>
      <c r="C940"/>
      <c r="D940"/>
      <c r="E940"/>
      <c r="F940"/>
      <c r="G940"/>
      <c r="H940"/>
      <c r="I940"/>
      <c r="J940"/>
      <c r="K940"/>
      <c r="L940"/>
    </row>
    <row r="941" spans="1:12">
      <c r="A941" s="67"/>
      <c r="B941"/>
      <c r="C941"/>
      <c r="D941"/>
      <c r="E941"/>
      <c r="F941"/>
      <c r="G941"/>
      <c r="H941"/>
      <c r="I941"/>
      <c r="J941"/>
      <c r="K941"/>
      <c r="L941"/>
    </row>
    <row r="942" spans="1:12">
      <c r="A942" s="67"/>
      <c r="B942"/>
      <c r="C942"/>
      <c r="D942"/>
      <c r="E942"/>
      <c r="F942"/>
      <c r="G942"/>
      <c r="H942"/>
      <c r="I942"/>
      <c r="J942"/>
      <c r="K942"/>
      <c r="L942"/>
    </row>
    <row r="943" spans="1:12">
      <c r="A943" s="67"/>
      <c r="B943"/>
      <c r="C943"/>
      <c r="D943"/>
      <c r="E943"/>
      <c r="F943"/>
      <c r="G943"/>
      <c r="H943"/>
      <c r="I943"/>
      <c r="J943"/>
      <c r="K943"/>
      <c r="L943"/>
    </row>
    <row r="944" spans="1:12">
      <c r="A944" s="65"/>
      <c r="B944"/>
      <c r="C944"/>
      <c r="D944"/>
      <c r="E944"/>
      <c r="F944"/>
      <c r="G944"/>
      <c r="H944"/>
      <c r="I944"/>
      <c r="J944"/>
      <c r="K944"/>
      <c r="L944"/>
    </row>
    <row r="945" spans="1:12">
      <c r="A945" s="68"/>
      <c r="B945"/>
      <c r="C945"/>
      <c r="D945"/>
      <c r="E945"/>
      <c r="F945"/>
      <c r="G945"/>
      <c r="H945"/>
      <c r="I945"/>
      <c r="J945"/>
      <c r="K945"/>
      <c r="L945"/>
    </row>
    <row r="946" spans="1:12">
      <c r="A946" s="68"/>
      <c r="B946"/>
      <c r="C946"/>
      <c r="D946"/>
      <c r="E946"/>
      <c r="F946"/>
      <c r="G946"/>
      <c r="H946"/>
      <c r="I946"/>
      <c r="J946"/>
      <c r="K946"/>
      <c r="L946"/>
    </row>
    <row r="947" spans="1:12">
      <c r="A947" s="68"/>
      <c r="B947"/>
      <c r="C947"/>
      <c r="D947"/>
      <c r="E947"/>
      <c r="F947"/>
      <c r="G947"/>
      <c r="H947"/>
      <c r="I947"/>
      <c r="J947"/>
      <c r="K947"/>
      <c r="L947"/>
    </row>
    <row r="948" spans="1:12" ht="21.75">
      <c r="A948" s="134" t="s">
        <v>814</v>
      </c>
      <c r="B948" s="134"/>
      <c r="C948" s="134"/>
      <c r="D948" s="134"/>
      <c r="E948" s="134"/>
      <c r="F948" s="134"/>
      <c r="G948" s="134"/>
      <c r="H948" s="134"/>
      <c r="I948" s="134"/>
      <c r="J948" s="134"/>
      <c r="K948"/>
      <c r="L948"/>
    </row>
    <row r="949" spans="1:12" ht="21.75">
      <c r="A949" s="134" t="s">
        <v>428</v>
      </c>
      <c r="B949" s="134"/>
      <c r="C949" s="134"/>
      <c r="D949" s="134"/>
      <c r="E949" s="134"/>
      <c r="F949" s="134"/>
      <c r="G949" s="134"/>
      <c r="H949" s="134"/>
      <c r="I949" s="134"/>
      <c r="J949" s="134"/>
      <c r="K949"/>
      <c r="L949"/>
    </row>
    <row r="950" spans="1:12">
      <c r="A950" s="137" t="s">
        <v>429</v>
      </c>
      <c r="B950" s="137"/>
      <c r="C950" s="137"/>
      <c r="D950" s="137"/>
      <c r="E950" s="137"/>
      <c r="F950" s="137"/>
      <c r="G950" s="137"/>
      <c r="H950" s="137"/>
      <c r="I950" s="137"/>
      <c r="J950" s="137"/>
      <c r="K950"/>
      <c r="L950"/>
    </row>
    <row r="952" spans="1:12" ht="18.600000000000001" customHeight="1">
      <c r="A952" s="128" t="s">
        <v>765</v>
      </c>
      <c r="B952" s="128" t="s">
        <v>738</v>
      </c>
      <c r="C952" s="132" t="s">
        <v>432</v>
      </c>
      <c r="D952" s="132"/>
      <c r="E952" s="132" t="s">
        <v>434</v>
      </c>
      <c r="F952" s="132"/>
      <c r="G952" s="132" t="s">
        <v>436</v>
      </c>
      <c r="H952" s="132"/>
      <c r="I952" s="132" t="s">
        <v>438</v>
      </c>
      <c r="J952" s="132"/>
      <c r="K952"/>
      <c r="L952"/>
    </row>
    <row r="953" spans="1:12">
      <c r="A953" s="129"/>
      <c r="B953" s="129"/>
      <c r="C953" s="131" t="s">
        <v>433</v>
      </c>
      <c r="D953" s="131"/>
      <c r="E953" s="131" t="s">
        <v>435</v>
      </c>
      <c r="F953" s="131"/>
      <c r="G953" s="131" t="s">
        <v>437</v>
      </c>
      <c r="H953" s="131"/>
      <c r="I953" s="131" t="s">
        <v>439</v>
      </c>
      <c r="J953" s="131"/>
      <c r="K953"/>
      <c r="L953"/>
    </row>
    <row r="954" spans="1:12" ht="18.75">
      <c r="A954" s="129"/>
      <c r="B954" s="129"/>
      <c r="C954" s="87" t="s">
        <v>440</v>
      </c>
      <c r="D954" s="87" t="s">
        <v>442</v>
      </c>
      <c r="E954" s="87" t="s">
        <v>444</v>
      </c>
      <c r="F954" s="87" t="s">
        <v>442</v>
      </c>
      <c r="G954" s="87" t="s">
        <v>444</v>
      </c>
      <c r="H954" s="87" t="s">
        <v>442</v>
      </c>
      <c r="I954" s="87" t="s">
        <v>444</v>
      </c>
      <c r="J954" s="87" t="s">
        <v>442</v>
      </c>
      <c r="K954"/>
      <c r="L954"/>
    </row>
    <row r="955" spans="1:12">
      <c r="A955" s="130"/>
      <c r="B955" s="130"/>
      <c r="C955" s="127" t="s">
        <v>441</v>
      </c>
      <c r="D955" s="88" t="s">
        <v>443</v>
      </c>
      <c r="E955" s="88" t="s">
        <v>445</v>
      </c>
      <c r="F955" s="88" t="s">
        <v>443</v>
      </c>
      <c r="G955" s="88" t="s">
        <v>445</v>
      </c>
      <c r="H955" s="88" t="s">
        <v>443</v>
      </c>
      <c r="I955" s="88" t="s">
        <v>445</v>
      </c>
      <c r="J955" s="88" t="s">
        <v>443</v>
      </c>
      <c r="K955"/>
      <c r="L955"/>
    </row>
    <row r="956" spans="1:12" ht="18.75">
      <c r="A956" s="132">
        <v>2024</v>
      </c>
      <c r="B956" s="87" t="s">
        <v>107</v>
      </c>
      <c r="C956" s="171">
        <v>6900</v>
      </c>
      <c r="D956" s="155">
        <v>465</v>
      </c>
      <c r="E956" s="171">
        <v>1200</v>
      </c>
      <c r="F956" s="155">
        <v>637</v>
      </c>
      <c r="G956" s="155">
        <v>0</v>
      </c>
      <c r="H956" s="155">
        <v>0</v>
      </c>
      <c r="I956" s="155">
        <v>0</v>
      </c>
      <c r="J956" s="155">
        <v>20</v>
      </c>
      <c r="K956"/>
      <c r="L956"/>
    </row>
    <row r="957" spans="1:12">
      <c r="A957" s="132"/>
      <c r="B957" s="88" t="s">
        <v>108</v>
      </c>
      <c r="C957" s="171"/>
      <c r="D957" s="155"/>
      <c r="E957" s="171"/>
      <c r="F957" s="155"/>
      <c r="G957" s="155"/>
      <c r="H957" s="155"/>
      <c r="I957" s="155"/>
      <c r="J957" s="155"/>
      <c r="K957"/>
      <c r="L957"/>
    </row>
    <row r="958" spans="1:12" ht="18.75">
      <c r="A958" s="132"/>
      <c r="B958" s="87" t="s">
        <v>109</v>
      </c>
      <c r="C958" s="171">
        <v>2100</v>
      </c>
      <c r="D958" s="171">
        <v>1344</v>
      </c>
      <c r="E958" s="155">
        <v>64</v>
      </c>
      <c r="F958" s="155">
        <v>237</v>
      </c>
      <c r="G958" s="155">
        <v>0</v>
      </c>
      <c r="H958" s="155">
        <v>0</v>
      </c>
      <c r="I958" s="155">
        <v>700</v>
      </c>
      <c r="J958" s="155">
        <v>85</v>
      </c>
      <c r="K958"/>
      <c r="L958"/>
    </row>
    <row r="959" spans="1:12">
      <c r="A959" s="132"/>
      <c r="B959" s="88" t="s">
        <v>110</v>
      </c>
      <c r="C959" s="171"/>
      <c r="D959" s="171"/>
      <c r="E959" s="155"/>
      <c r="F959" s="155"/>
      <c r="G959" s="155"/>
      <c r="H959" s="155"/>
      <c r="I959" s="155"/>
      <c r="J959" s="155"/>
      <c r="K959"/>
      <c r="L959"/>
    </row>
    <row r="960" spans="1:12" ht="18.75">
      <c r="A960" s="132"/>
      <c r="B960" s="87" t="s">
        <v>111</v>
      </c>
      <c r="C960" s="155">
        <v>650</v>
      </c>
      <c r="D960" s="155">
        <v>591</v>
      </c>
      <c r="E960" s="171">
        <v>1375</v>
      </c>
      <c r="F960" s="155">
        <v>55</v>
      </c>
      <c r="G960" s="155">
        <v>0</v>
      </c>
      <c r="H960" s="155">
        <v>0</v>
      </c>
      <c r="I960" s="171">
        <v>3450</v>
      </c>
      <c r="J960" s="155">
        <v>400</v>
      </c>
      <c r="K960"/>
      <c r="L960"/>
    </row>
    <row r="961" spans="1:12">
      <c r="A961" s="132"/>
      <c r="B961" s="88" t="s">
        <v>112</v>
      </c>
      <c r="C961" s="155"/>
      <c r="D961" s="155"/>
      <c r="E961" s="171"/>
      <c r="F961" s="155"/>
      <c r="G961" s="155"/>
      <c r="H961" s="155"/>
      <c r="I961" s="171"/>
      <c r="J961" s="155"/>
      <c r="K961"/>
      <c r="L961"/>
    </row>
    <row r="962" spans="1:12" ht="18.75">
      <c r="A962" s="132"/>
      <c r="B962" s="87" t="s">
        <v>97</v>
      </c>
      <c r="C962" s="166">
        <f t="shared" ref="C962" si="316">SUM(C956:C961)</f>
        <v>9650</v>
      </c>
      <c r="D962" s="166">
        <f t="shared" ref="D962" si="317">SUM(D956:D961)</f>
        <v>2400</v>
      </c>
      <c r="E962" s="166">
        <f t="shared" ref="E962" si="318">SUM(E956:E961)</f>
        <v>2639</v>
      </c>
      <c r="F962" s="166">
        <f t="shared" ref="F962" si="319">SUM(F956:F961)</f>
        <v>929</v>
      </c>
      <c r="G962" s="166">
        <f t="shared" ref="G962" si="320">SUM(G956:G961)</f>
        <v>0</v>
      </c>
      <c r="H962" s="166">
        <f t="shared" ref="H962" si="321">SUM(H956:H961)</f>
        <v>0</v>
      </c>
      <c r="I962" s="166">
        <f t="shared" ref="I962" si="322">SUM(I956:I961)</f>
        <v>4150</v>
      </c>
      <c r="J962" s="166">
        <f t="shared" ref="J962" si="323">SUM(J956:J961)</f>
        <v>505</v>
      </c>
      <c r="K962"/>
      <c r="L962"/>
    </row>
    <row r="963" spans="1:12" ht="16.5" customHeight="1">
      <c r="A963" s="132"/>
      <c r="B963" s="88" t="s">
        <v>98</v>
      </c>
      <c r="C963" s="166"/>
      <c r="D963" s="166"/>
      <c r="E963" s="166"/>
      <c r="F963" s="166"/>
      <c r="G963" s="166"/>
      <c r="H963" s="166"/>
      <c r="I963" s="166"/>
      <c r="J963" s="166"/>
      <c r="K963"/>
      <c r="L963"/>
    </row>
    <row r="964" spans="1:12" ht="18.75">
      <c r="A964" s="132">
        <v>2023</v>
      </c>
      <c r="B964" s="87" t="s">
        <v>107</v>
      </c>
      <c r="C964" s="171">
        <v>2435</v>
      </c>
      <c r="D964" s="155">
        <v>197</v>
      </c>
      <c r="E964" s="155">
        <v>150</v>
      </c>
      <c r="F964" s="155">
        <v>258</v>
      </c>
      <c r="G964" s="155">
        <v>0</v>
      </c>
      <c r="H964" s="155">
        <v>0</v>
      </c>
      <c r="I964" s="155">
        <v>0</v>
      </c>
      <c r="J964" s="171">
        <v>1500</v>
      </c>
      <c r="K964"/>
      <c r="L964"/>
    </row>
    <row r="965" spans="1:12">
      <c r="A965" s="132"/>
      <c r="B965" s="88" t="s">
        <v>108</v>
      </c>
      <c r="C965" s="171"/>
      <c r="D965" s="155"/>
      <c r="E965" s="155"/>
      <c r="F965" s="155"/>
      <c r="G965" s="155"/>
      <c r="H965" s="155"/>
      <c r="I965" s="155"/>
      <c r="J965" s="171"/>
      <c r="K965"/>
      <c r="L965"/>
    </row>
    <row r="966" spans="1:12" ht="18.75">
      <c r="A966" s="132"/>
      <c r="B966" s="87" t="s">
        <v>109</v>
      </c>
      <c r="C966" s="171">
        <v>5000</v>
      </c>
      <c r="D966" s="155">
        <v>70</v>
      </c>
      <c r="E966" s="155">
        <v>35</v>
      </c>
      <c r="F966" s="155">
        <v>852</v>
      </c>
      <c r="G966" s="155">
        <v>0</v>
      </c>
      <c r="H966" s="155">
        <v>0</v>
      </c>
      <c r="I966" s="155">
        <v>0</v>
      </c>
      <c r="J966" s="155">
        <v>0</v>
      </c>
      <c r="K966"/>
      <c r="L966"/>
    </row>
    <row r="967" spans="1:12">
      <c r="A967" s="132"/>
      <c r="B967" s="88" t="s">
        <v>110</v>
      </c>
      <c r="C967" s="171"/>
      <c r="D967" s="155"/>
      <c r="E967" s="155"/>
      <c r="F967" s="155"/>
      <c r="G967" s="155"/>
      <c r="H967" s="155"/>
      <c r="I967" s="155"/>
      <c r="J967" s="155"/>
      <c r="K967"/>
      <c r="L967"/>
    </row>
    <row r="968" spans="1:12" ht="18.75">
      <c r="A968" s="132"/>
      <c r="B968" s="87" t="s">
        <v>111</v>
      </c>
      <c r="C968" s="171">
        <v>1085</v>
      </c>
      <c r="D968" s="171">
        <v>1456</v>
      </c>
      <c r="E968" s="155">
        <v>0</v>
      </c>
      <c r="F968" s="155">
        <v>92</v>
      </c>
      <c r="G968" s="155">
        <v>0</v>
      </c>
      <c r="H968" s="155">
        <v>0</v>
      </c>
      <c r="I968" s="155">
        <v>0</v>
      </c>
      <c r="J968" s="155">
        <v>130</v>
      </c>
      <c r="K968"/>
      <c r="L968"/>
    </row>
    <row r="969" spans="1:12">
      <c r="A969" s="132"/>
      <c r="B969" s="88" t="s">
        <v>112</v>
      </c>
      <c r="C969" s="171"/>
      <c r="D969" s="171"/>
      <c r="E969" s="155"/>
      <c r="F969" s="155"/>
      <c r="G969" s="155"/>
      <c r="H969" s="155"/>
      <c r="I969" s="155"/>
      <c r="J969" s="155"/>
      <c r="K969"/>
      <c r="L969"/>
    </row>
    <row r="970" spans="1:12" ht="18.75">
      <c r="A970" s="132"/>
      <c r="B970" s="87" t="s">
        <v>97</v>
      </c>
      <c r="C970" s="166">
        <f t="shared" ref="C970" si="324">SUM(C964:C969)</f>
        <v>8520</v>
      </c>
      <c r="D970" s="166">
        <f t="shared" ref="D970" si="325">SUM(D964:D969)</f>
        <v>1723</v>
      </c>
      <c r="E970" s="166">
        <f t="shared" ref="E970" si="326">SUM(E964:E969)</f>
        <v>185</v>
      </c>
      <c r="F970" s="166">
        <f t="shared" ref="F970" si="327">SUM(F964:F969)</f>
        <v>1202</v>
      </c>
      <c r="G970" s="166">
        <f t="shared" ref="G970" si="328">SUM(G964:G969)</f>
        <v>0</v>
      </c>
      <c r="H970" s="166">
        <f t="shared" ref="H970" si="329">SUM(H964:H969)</f>
        <v>0</v>
      </c>
      <c r="I970" s="166">
        <f t="shared" ref="I970" si="330">SUM(I964:I969)</f>
        <v>0</v>
      </c>
      <c r="J970" s="166">
        <f t="shared" ref="J970" si="331">SUM(J964:J969)</f>
        <v>1630</v>
      </c>
      <c r="K970"/>
      <c r="L970"/>
    </row>
    <row r="971" spans="1:12" ht="16.5" customHeight="1">
      <c r="A971" s="132"/>
      <c r="B971" s="88" t="s">
        <v>98</v>
      </c>
      <c r="C971" s="166"/>
      <c r="D971" s="166"/>
      <c r="E971" s="166"/>
      <c r="F971" s="166"/>
      <c r="G971" s="166"/>
      <c r="H971" s="166"/>
      <c r="I971" s="166"/>
      <c r="J971" s="166"/>
      <c r="K971"/>
      <c r="L971"/>
    </row>
    <row r="972" spans="1:12">
      <c r="A972" s="37" t="s">
        <v>430</v>
      </c>
      <c r="B972"/>
      <c r="C972" s="40" t="s">
        <v>431</v>
      </c>
      <c r="D972"/>
      <c r="E972"/>
      <c r="F972"/>
      <c r="G972"/>
      <c r="H972"/>
      <c r="I972"/>
      <c r="J972"/>
      <c r="K972"/>
      <c r="L972"/>
    </row>
    <row r="973" spans="1:12">
      <c r="A973" s="45" t="s">
        <v>835</v>
      </c>
      <c r="B973"/>
      <c r="C973"/>
      <c r="D973"/>
      <c r="E973"/>
      <c r="F973"/>
      <c r="G973"/>
      <c r="H973"/>
      <c r="I973"/>
      <c r="J973"/>
      <c r="K973"/>
      <c r="L973"/>
    </row>
    <row r="974" spans="1:12">
      <c r="A974" s="69" t="s">
        <v>836</v>
      </c>
      <c r="B974"/>
      <c r="C974"/>
      <c r="D974"/>
      <c r="E974"/>
      <c r="F974"/>
      <c r="G974"/>
      <c r="H974"/>
      <c r="I974"/>
      <c r="J974"/>
      <c r="K974"/>
      <c r="L974"/>
    </row>
    <row r="975" spans="1:12">
      <c r="A975" s="45"/>
      <c r="B975"/>
      <c r="C975"/>
      <c r="D975"/>
      <c r="E975"/>
      <c r="F975"/>
      <c r="G975"/>
      <c r="H975"/>
      <c r="I975"/>
      <c r="J975"/>
      <c r="K975"/>
      <c r="L975"/>
    </row>
    <row r="976" spans="1:12">
      <c r="A976" s="45" t="s">
        <v>837</v>
      </c>
      <c r="B976"/>
      <c r="C976"/>
      <c r="D976"/>
      <c r="E976"/>
      <c r="F976"/>
      <c r="G976"/>
      <c r="H976"/>
      <c r="I976"/>
      <c r="J976"/>
      <c r="K976"/>
      <c r="L976"/>
    </row>
    <row r="977" spans="1:12">
      <c r="A977" s="69" t="s">
        <v>838</v>
      </c>
      <c r="B977"/>
      <c r="C977"/>
      <c r="D977"/>
      <c r="E977"/>
      <c r="F977"/>
      <c r="G977"/>
      <c r="H977"/>
      <c r="I977"/>
      <c r="J977"/>
      <c r="K977"/>
      <c r="L977"/>
    </row>
    <row r="978" spans="1:12">
      <c r="A978" s="45"/>
      <c r="B978"/>
      <c r="C978"/>
      <c r="D978"/>
      <c r="E978"/>
      <c r="F978"/>
      <c r="G978"/>
      <c r="H978"/>
      <c r="I978"/>
      <c r="J978"/>
      <c r="K978"/>
      <c r="L978"/>
    </row>
    <row r="979" spans="1:12">
      <c r="A979" s="45"/>
      <c r="B979"/>
      <c r="C979"/>
      <c r="D979"/>
      <c r="E979"/>
      <c r="F979"/>
      <c r="G979"/>
      <c r="H979"/>
      <c r="I979"/>
      <c r="J979"/>
      <c r="K979"/>
      <c r="L979"/>
    </row>
    <row r="980" spans="1:12">
      <c r="A980" s="18"/>
      <c r="B980"/>
      <c r="C980"/>
      <c r="D980"/>
      <c r="E980"/>
      <c r="F980"/>
      <c r="G980"/>
      <c r="H980"/>
      <c r="I980"/>
      <c r="J980"/>
      <c r="K980"/>
      <c r="L980"/>
    </row>
    <row r="981" spans="1:12">
      <c r="A981" s="18"/>
      <c r="B981"/>
      <c r="C981"/>
      <c r="D981"/>
      <c r="E981"/>
      <c r="F981"/>
      <c r="G981"/>
      <c r="H981"/>
      <c r="I981"/>
      <c r="J981"/>
      <c r="K981"/>
      <c r="L981"/>
    </row>
    <row r="982" spans="1:12" ht="21.75">
      <c r="A982" s="134" t="s">
        <v>782</v>
      </c>
      <c r="B982" s="134"/>
      <c r="C982" s="134"/>
      <c r="D982" s="134"/>
      <c r="E982" s="134"/>
      <c r="F982" s="134"/>
      <c r="G982" s="134"/>
      <c r="H982" s="134"/>
      <c r="I982" s="134"/>
      <c r="J982" s="134"/>
      <c r="K982"/>
      <c r="L982"/>
    </row>
    <row r="983" spans="1:12" ht="21.75">
      <c r="A983" s="134" t="s">
        <v>34</v>
      </c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</row>
    <row r="984" spans="1:12">
      <c r="A984" s="135" t="s">
        <v>446</v>
      </c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</row>
    <row r="985" spans="1:12" ht="18.600000000000001" customHeight="1">
      <c r="A985" s="128" t="s">
        <v>765</v>
      </c>
      <c r="B985" s="128" t="s">
        <v>738</v>
      </c>
      <c r="C985" s="132" t="s">
        <v>434</v>
      </c>
      <c r="D985" s="132"/>
      <c r="E985" s="132"/>
      <c r="F985" s="132" t="s">
        <v>448</v>
      </c>
      <c r="G985" s="132"/>
      <c r="H985" s="128" t="s">
        <v>784</v>
      </c>
      <c r="I985" s="132" t="s">
        <v>436</v>
      </c>
      <c r="J985" s="132"/>
      <c r="K985" s="128" t="s">
        <v>783</v>
      </c>
      <c r="L985" s="128" t="s">
        <v>742</v>
      </c>
    </row>
    <row r="986" spans="1:12">
      <c r="A986" s="129"/>
      <c r="B986" s="129"/>
      <c r="C986" s="131" t="s">
        <v>447</v>
      </c>
      <c r="D986" s="131"/>
      <c r="E986" s="131"/>
      <c r="F986" s="131" t="s">
        <v>449</v>
      </c>
      <c r="G986" s="131"/>
      <c r="H986" s="129"/>
      <c r="I986" s="131" t="s">
        <v>450</v>
      </c>
      <c r="J986" s="131"/>
      <c r="K986" s="129"/>
      <c r="L986" s="129"/>
    </row>
    <row r="987" spans="1:12" ht="18.75">
      <c r="A987" s="129"/>
      <c r="B987" s="129"/>
      <c r="C987" s="87" t="s">
        <v>451</v>
      </c>
      <c r="D987" s="87" t="s">
        <v>453</v>
      </c>
      <c r="E987" s="87" t="s">
        <v>455</v>
      </c>
      <c r="F987" s="87" t="s">
        <v>457</v>
      </c>
      <c r="G987" s="87" t="s">
        <v>459</v>
      </c>
      <c r="H987" s="129"/>
      <c r="I987" s="87" t="s">
        <v>461</v>
      </c>
      <c r="J987" s="87" t="s">
        <v>463</v>
      </c>
      <c r="K987" s="129"/>
      <c r="L987" s="129"/>
    </row>
    <row r="988" spans="1:12">
      <c r="A988" s="130"/>
      <c r="B988" s="130"/>
      <c r="C988" s="114" t="s">
        <v>452</v>
      </c>
      <c r="D988" s="88" t="s">
        <v>454</v>
      </c>
      <c r="E988" s="88" t="s">
        <v>456</v>
      </c>
      <c r="F988" s="88" t="s">
        <v>458</v>
      </c>
      <c r="G988" s="88" t="s">
        <v>460</v>
      </c>
      <c r="H988" s="130"/>
      <c r="I988" s="88" t="s">
        <v>462</v>
      </c>
      <c r="J988" s="88" t="s">
        <v>464</v>
      </c>
      <c r="K988" s="130"/>
      <c r="L988" s="130"/>
    </row>
    <row r="989" spans="1:12" ht="18.75">
      <c r="A989" s="132">
        <v>2024</v>
      </c>
      <c r="B989" s="87" t="s">
        <v>107</v>
      </c>
      <c r="C989" s="170">
        <v>1200</v>
      </c>
      <c r="D989" s="162">
        <v>0</v>
      </c>
      <c r="E989" s="162">
        <v>0</v>
      </c>
      <c r="F989" s="170">
        <v>6900</v>
      </c>
      <c r="G989" s="162">
        <v>0</v>
      </c>
      <c r="H989" s="162">
        <v>340</v>
      </c>
      <c r="I989" s="162">
        <v>0</v>
      </c>
      <c r="J989" s="162">
        <v>0</v>
      </c>
      <c r="K989" s="162">
        <v>0</v>
      </c>
      <c r="L989" s="170">
        <f>SUM(C989:K990)</f>
        <v>8440</v>
      </c>
    </row>
    <row r="990" spans="1:12">
      <c r="A990" s="132"/>
      <c r="B990" s="88" t="s">
        <v>108</v>
      </c>
      <c r="C990" s="170"/>
      <c r="D990" s="162"/>
      <c r="E990" s="162"/>
      <c r="F990" s="170"/>
      <c r="G990" s="162"/>
      <c r="H990" s="162"/>
      <c r="I990" s="162"/>
      <c r="J990" s="162"/>
      <c r="K990" s="162"/>
      <c r="L990" s="170"/>
    </row>
    <row r="991" spans="1:12" ht="18.75">
      <c r="A991" s="132"/>
      <c r="B991" s="87" t="s">
        <v>109</v>
      </c>
      <c r="C991" s="162">
        <v>0</v>
      </c>
      <c r="D991" s="162">
        <v>64</v>
      </c>
      <c r="E991" s="162">
        <v>0</v>
      </c>
      <c r="F991" s="170">
        <v>2100</v>
      </c>
      <c r="G991" s="162">
        <v>0</v>
      </c>
      <c r="H991" s="170">
        <v>1060</v>
      </c>
      <c r="I991" s="162">
        <v>0</v>
      </c>
      <c r="J991" s="162">
        <v>0</v>
      </c>
      <c r="K991" s="162">
        <v>700</v>
      </c>
      <c r="L991" s="170">
        <f t="shared" ref="L991" si="332">SUM(C991:K992)</f>
        <v>3924</v>
      </c>
    </row>
    <row r="992" spans="1:12" ht="16.5" customHeight="1">
      <c r="A992" s="132"/>
      <c r="B992" s="88" t="s">
        <v>110</v>
      </c>
      <c r="C992" s="162"/>
      <c r="D992" s="162"/>
      <c r="E992" s="162"/>
      <c r="F992" s="170"/>
      <c r="G992" s="162"/>
      <c r="H992" s="170"/>
      <c r="I992" s="162"/>
      <c r="J992" s="162"/>
      <c r="K992" s="162"/>
      <c r="L992" s="170"/>
    </row>
    <row r="993" spans="1:12" ht="18.75">
      <c r="A993" s="132"/>
      <c r="B993" s="87" t="s">
        <v>111</v>
      </c>
      <c r="C993" s="162">
        <v>25</v>
      </c>
      <c r="D993" s="170">
        <v>1350</v>
      </c>
      <c r="E993" s="162">
        <v>0</v>
      </c>
      <c r="F993" s="162">
        <v>650</v>
      </c>
      <c r="G993" s="162">
        <v>0</v>
      </c>
      <c r="H993" s="162">
        <v>190</v>
      </c>
      <c r="I993" s="162">
        <v>0</v>
      </c>
      <c r="J993" s="162">
        <v>0</v>
      </c>
      <c r="K993" s="170">
        <v>3450</v>
      </c>
      <c r="L993" s="170">
        <f t="shared" ref="L993" si="333">SUM(C993:K994)</f>
        <v>5665</v>
      </c>
    </row>
    <row r="994" spans="1:12" ht="16.5" customHeight="1">
      <c r="A994" s="132"/>
      <c r="B994" s="88" t="s">
        <v>112</v>
      </c>
      <c r="C994" s="162"/>
      <c r="D994" s="170"/>
      <c r="E994" s="162"/>
      <c r="F994" s="162"/>
      <c r="G994" s="162"/>
      <c r="H994" s="162"/>
      <c r="I994" s="162"/>
      <c r="J994" s="162"/>
      <c r="K994" s="170"/>
      <c r="L994" s="170"/>
    </row>
    <row r="995" spans="1:12" ht="18.75">
      <c r="A995" s="132"/>
      <c r="B995" s="87" t="s">
        <v>97</v>
      </c>
      <c r="C995" s="166">
        <f t="shared" ref="C995" si="334">SUM(C989:C994)</f>
        <v>1225</v>
      </c>
      <c r="D995" s="166">
        <f t="shared" ref="D995" si="335">SUM(D989:D994)</f>
        <v>1414</v>
      </c>
      <c r="E995" s="166">
        <f t="shared" ref="E995" si="336">SUM(E989:E994)</f>
        <v>0</v>
      </c>
      <c r="F995" s="166">
        <f t="shared" ref="F995" si="337">SUM(F989:F994)</f>
        <v>9650</v>
      </c>
      <c r="G995" s="166">
        <f t="shared" ref="G995" si="338">SUM(G989:G994)</f>
        <v>0</v>
      </c>
      <c r="H995" s="166">
        <f t="shared" ref="H995" si="339">SUM(H989:H994)</f>
        <v>1590</v>
      </c>
      <c r="I995" s="166">
        <f t="shared" ref="I995" si="340">SUM(I989:I994)</f>
        <v>0</v>
      </c>
      <c r="J995" s="166">
        <f t="shared" ref="J995" si="341">SUM(J989:J994)</f>
        <v>0</v>
      </c>
      <c r="K995" s="166">
        <f t="shared" ref="K995" si="342">SUM(K989:K994)</f>
        <v>4150</v>
      </c>
      <c r="L995" s="166">
        <f t="shared" ref="L995" si="343">SUM(L989:L994)</f>
        <v>18029</v>
      </c>
    </row>
    <row r="996" spans="1:12" ht="16.5" customHeight="1">
      <c r="A996" s="132"/>
      <c r="B996" s="88" t="s">
        <v>98</v>
      </c>
      <c r="C996" s="166"/>
      <c r="D996" s="166"/>
      <c r="E996" s="166"/>
      <c r="F996" s="166"/>
      <c r="G996" s="166"/>
      <c r="H996" s="166"/>
      <c r="I996" s="166"/>
      <c r="J996" s="166"/>
      <c r="K996" s="166"/>
      <c r="L996" s="166"/>
    </row>
    <row r="997" spans="1:12" ht="18.75">
      <c r="A997" s="132">
        <v>2023</v>
      </c>
      <c r="B997" s="87" t="s">
        <v>107</v>
      </c>
      <c r="C997" s="182">
        <v>150</v>
      </c>
      <c r="D997" s="182">
        <v>0</v>
      </c>
      <c r="E997" s="182">
        <v>0</v>
      </c>
      <c r="F997" s="190">
        <v>2435</v>
      </c>
      <c r="G997" s="182">
        <v>0</v>
      </c>
      <c r="H997" s="182">
        <v>0</v>
      </c>
      <c r="I997" s="182">
        <v>0</v>
      </c>
      <c r="J997" s="182">
        <v>0</v>
      </c>
      <c r="K997" s="182">
        <v>0</v>
      </c>
      <c r="L997" s="209">
        <f>SUM(C997:K998)</f>
        <v>2585</v>
      </c>
    </row>
    <row r="998" spans="1:12" ht="16.5" customHeight="1">
      <c r="A998" s="132"/>
      <c r="B998" s="88" t="s">
        <v>108</v>
      </c>
      <c r="C998" s="182"/>
      <c r="D998" s="182"/>
      <c r="E998" s="182"/>
      <c r="F998" s="190"/>
      <c r="G998" s="182"/>
      <c r="H998" s="182"/>
      <c r="I998" s="182"/>
      <c r="J998" s="182"/>
      <c r="K998" s="182"/>
      <c r="L998" s="210"/>
    </row>
    <row r="999" spans="1:12" ht="18.75">
      <c r="A999" s="132"/>
      <c r="B999" s="87" t="s">
        <v>109</v>
      </c>
      <c r="C999" s="182">
        <v>35</v>
      </c>
      <c r="D999" s="182">
        <v>0</v>
      </c>
      <c r="E999" s="182">
        <v>0</v>
      </c>
      <c r="F999" s="190">
        <v>5000</v>
      </c>
      <c r="G999" s="182">
        <v>0</v>
      </c>
      <c r="H999" s="182">
        <v>0</v>
      </c>
      <c r="I999" s="182">
        <v>0</v>
      </c>
      <c r="J999" s="182">
        <v>0</v>
      </c>
      <c r="K999" s="182">
        <v>0</v>
      </c>
      <c r="L999" s="209">
        <f t="shared" ref="L999" si="344">SUM(C999:K1000)</f>
        <v>5035</v>
      </c>
    </row>
    <row r="1000" spans="1:12" ht="16.5" customHeight="1">
      <c r="A1000" s="132"/>
      <c r="B1000" s="88" t="s">
        <v>110</v>
      </c>
      <c r="C1000" s="182"/>
      <c r="D1000" s="182"/>
      <c r="E1000" s="182"/>
      <c r="F1000" s="190"/>
      <c r="G1000" s="182"/>
      <c r="H1000" s="182"/>
      <c r="I1000" s="182"/>
      <c r="J1000" s="182"/>
      <c r="K1000" s="182"/>
      <c r="L1000" s="210"/>
    </row>
    <row r="1001" spans="1:12" ht="18.75">
      <c r="A1001" s="132"/>
      <c r="B1001" s="87" t="s">
        <v>111</v>
      </c>
      <c r="C1001" s="182">
        <v>0</v>
      </c>
      <c r="D1001" s="182">
        <v>0</v>
      </c>
      <c r="E1001" s="182">
        <v>0</v>
      </c>
      <c r="F1001" s="182">
        <v>0</v>
      </c>
      <c r="G1001" s="182">
        <v>0</v>
      </c>
      <c r="H1001" s="190">
        <v>1085</v>
      </c>
      <c r="I1001" s="182">
        <v>0</v>
      </c>
      <c r="J1001" s="182">
        <v>0</v>
      </c>
      <c r="K1001" s="182">
        <v>0</v>
      </c>
      <c r="L1001" s="209">
        <f t="shared" ref="L1001" si="345">SUM(C1001:K1002)</f>
        <v>1085</v>
      </c>
    </row>
    <row r="1002" spans="1:12" ht="16.5" customHeight="1">
      <c r="A1002" s="132"/>
      <c r="B1002" s="88" t="s">
        <v>112</v>
      </c>
      <c r="C1002" s="182"/>
      <c r="D1002" s="182"/>
      <c r="E1002" s="182"/>
      <c r="F1002" s="182"/>
      <c r="G1002" s="182"/>
      <c r="H1002" s="190"/>
      <c r="I1002" s="182"/>
      <c r="J1002" s="182"/>
      <c r="K1002" s="182"/>
      <c r="L1002" s="210"/>
    </row>
    <row r="1003" spans="1:12" ht="18.75">
      <c r="A1003" s="132"/>
      <c r="B1003" s="87" t="s">
        <v>97</v>
      </c>
      <c r="C1003" s="166">
        <f t="shared" ref="C1003" si="346">SUM(C997:C1002)</f>
        <v>185</v>
      </c>
      <c r="D1003" s="166">
        <f t="shared" ref="D1003" si="347">SUM(D997:D1002)</f>
        <v>0</v>
      </c>
      <c r="E1003" s="166">
        <f t="shared" ref="E1003" si="348">SUM(E997:E1002)</f>
        <v>0</v>
      </c>
      <c r="F1003" s="166">
        <f t="shared" ref="F1003" si="349">SUM(F997:F1002)</f>
        <v>7435</v>
      </c>
      <c r="G1003" s="166">
        <f t="shared" ref="G1003" si="350">SUM(G997:G1002)</f>
        <v>0</v>
      </c>
      <c r="H1003" s="166">
        <f t="shared" ref="H1003" si="351">SUM(H997:H1002)</f>
        <v>1085</v>
      </c>
      <c r="I1003" s="166">
        <f t="shared" ref="I1003" si="352">SUM(I997:I1002)</f>
        <v>0</v>
      </c>
      <c r="J1003" s="166">
        <f t="shared" ref="J1003" si="353">SUM(J997:J1002)</f>
        <v>0</v>
      </c>
      <c r="K1003" s="166">
        <f t="shared" ref="K1003" si="354">SUM(K997:K1002)</f>
        <v>0</v>
      </c>
      <c r="L1003" s="166">
        <f t="shared" ref="L1003" si="355">SUM(L997:L1002)</f>
        <v>8705</v>
      </c>
    </row>
    <row r="1004" spans="1:12" ht="16.5" customHeight="1">
      <c r="A1004" s="132"/>
      <c r="B1004" s="88" t="s">
        <v>98</v>
      </c>
      <c r="C1004" s="166"/>
      <c r="D1004" s="166"/>
      <c r="E1004" s="166"/>
      <c r="F1004" s="166"/>
      <c r="G1004" s="166"/>
      <c r="H1004" s="166"/>
      <c r="I1004" s="166"/>
      <c r="J1004" s="166"/>
      <c r="K1004" s="166"/>
      <c r="L1004" s="166"/>
    </row>
    <row r="1005" spans="1:12">
      <c r="A1005" s="37" t="s">
        <v>288</v>
      </c>
      <c r="B1005" s="39" t="s">
        <v>145</v>
      </c>
      <c r="C1005" s="39" t="s">
        <v>146</v>
      </c>
      <c r="D1005" s="76" t="s">
        <v>290</v>
      </c>
      <c r="E1005"/>
      <c r="F1005"/>
      <c r="G1005"/>
      <c r="H1005"/>
      <c r="I1005"/>
      <c r="J1005"/>
      <c r="K1005"/>
      <c r="L1005"/>
    </row>
    <row r="1006" spans="1:12">
      <c r="A1006" s="13"/>
      <c r="B1006"/>
      <c r="C1006"/>
      <c r="D1006"/>
      <c r="E1006"/>
      <c r="F1006"/>
      <c r="G1006"/>
      <c r="H1006"/>
      <c r="I1006"/>
      <c r="J1006"/>
      <c r="K1006"/>
      <c r="L1006"/>
    </row>
    <row r="1007" spans="1:12">
      <c r="A1007" s="45" t="s">
        <v>465</v>
      </c>
      <c r="B1007"/>
      <c r="C1007"/>
      <c r="D1007"/>
      <c r="E1007"/>
      <c r="F1007"/>
      <c r="G1007"/>
      <c r="H1007"/>
      <c r="I1007"/>
      <c r="J1007"/>
      <c r="K1007"/>
      <c r="L1007"/>
    </row>
    <row r="1008" spans="1:12">
      <c r="A1008" s="69" t="s">
        <v>466</v>
      </c>
      <c r="B1008"/>
      <c r="C1008"/>
      <c r="D1008"/>
      <c r="E1008"/>
      <c r="F1008"/>
      <c r="G1008"/>
      <c r="H1008"/>
      <c r="I1008"/>
      <c r="J1008"/>
      <c r="K1008"/>
      <c r="L1008"/>
    </row>
    <row r="1009" spans="1:12" ht="21.75">
      <c r="A1009" s="134" t="s">
        <v>785</v>
      </c>
      <c r="B1009" s="134"/>
      <c r="C1009" s="134"/>
      <c r="D1009"/>
      <c r="E1009"/>
      <c r="F1009"/>
      <c r="G1009"/>
      <c r="H1009"/>
      <c r="I1009"/>
      <c r="J1009"/>
      <c r="K1009"/>
      <c r="L1009"/>
    </row>
    <row r="1010" spans="1:12" ht="21.75">
      <c r="A1010" s="134" t="s">
        <v>831</v>
      </c>
      <c r="B1010" s="134"/>
      <c r="C1010" s="134"/>
      <c r="D1010"/>
      <c r="E1010"/>
      <c r="F1010"/>
      <c r="G1010"/>
      <c r="H1010"/>
      <c r="I1010"/>
      <c r="J1010"/>
      <c r="K1010"/>
      <c r="L1010"/>
    </row>
    <row r="1011" spans="1:12">
      <c r="A1011" s="137" t="s">
        <v>832</v>
      </c>
      <c r="B1011" s="137"/>
      <c r="C1011" s="137"/>
      <c r="D1011"/>
      <c r="E1011"/>
      <c r="F1011"/>
      <c r="G1011"/>
      <c r="H1011"/>
      <c r="I1011"/>
      <c r="J1011"/>
      <c r="K1011"/>
      <c r="L1011"/>
    </row>
    <row r="1012" spans="1:12">
      <c r="A1012" s="61"/>
      <c r="B1012"/>
      <c r="C1012"/>
      <c r="D1012"/>
      <c r="E1012"/>
      <c r="F1012"/>
      <c r="G1012"/>
      <c r="H1012"/>
      <c r="I1012"/>
      <c r="J1012"/>
      <c r="K1012"/>
      <c r="L1012"/>
    </row>
    <row r="1013" spans="1:12">
      <c r="A1013" s="34" t="s">
        <v>467</v>
      </c>
      <c r="B1013" s="70" t="s">
        <v>468</v>
      </c>
      <c r="C1013"/>
      <c r="D1013"/>
      <c r="E1013"/>
      <c r="F1013"/>
      <c r="G1013"/>
      <c r="H1013"/>
      <c r="I1013"/>
      <c r="J1013"/>
      <c r="K1013"/>
      <c r="L1013"/>
    </row>
    <row r="1014" spans="1:12" ht="18.75">
      <c r="A1014" s="87" t="s">
        <v>129</v>
      </c>
      <c r="B1014" s="87" t="s">
        <v>89</v>
      </c>
      <c r="C1014" s="87" t="s">
        <v>469</v>
      </c>
      <c r="D1014"/>
      <c r="E1014"/>
      <c r="F1014"/>
      <c r="G1014"/>
      <c r="H1014"/>
      <c r="I1014"/>
      <c r="J1014"/>
      <c r="K1014"/>
      <c r="L1014"/>
    </row>
    <row r="1015" spans="1:12">
      <c r="A1015" s="88" t="s">
        <v>88</v>
      </c>
      <c r="B1015" s="88" t="s">
        <v>90</v>
      </c>
      <c r="C1015" s="88" t="s">
        <v>470</v>
      </c>
      <c r="D1015"/>
      <c r="E1015"/>
      <c r="F1015"/>
      <c r="G1015"/>
      <c r="H1015"/>
      <c r="I1015"/>
      <c r="J1015"/>
      <c r="K1015"/>
      <c r="L1015"/>
    </row>
    <row r="1016" spans="1:12" ht="18.75">
      <c r="A1016" s="132">
        <v>2024</v>
      </c>
      <c r="B1016" s="87" t="s">
        <v>107</v>
      </c>
      <c r="C1016" s="156">
        <v>0.79400000000000004</v>
      </c>
      <c r="D1016"/>
      <c r="E1016"/>
      <c r="F1016"/>
      <c r="G1016"/>
      <c r="H1016"/>
      <c r="I1016"/>
      <c r="J1016"/>
      <c r="K1016"/>
      <c r="L1016"/>
    </row>
    <row r="1017" spans="1:12" ht="18" customHeight="1">
      <c r="A1017" s="132"/>
      <c r="B1017" s="88" t="s">
        <v>108</v>
      </c>
      <c r="C1017" s="156"/>
      <c r="D1017"/>
      <c r="E1017"/>
      <c r="F1017"/>
      <c r="G1017"/>
      <c r="H1017"/>
      <c r="I1017"/>
      <c r="J1017"/>
      <c r="K1017"/>
      <c r="L1017"/>
    </row>
    <row r="1018" spans="1:12" ht="18.75">
      <c r="A1018" s="132"/>
      <c r="B1018" s="87" t="s">
        <v>109</v>
      </c>
      <c r="C1018" s="156">
        <v>0.71899999999999997</v>
      </c>
      <c r="D1018"/>
      <c r="E1018"/>
      <c r="F1018"/>
      <c r="G1018"/>
      <c r="H1018"/>
      <c r="I1018"/>
      <c r="J1018"/>
      <c r="K1018"/>
      <c r="L1018"/>
    </row>
    <row r="1019" spans="1:12" ht="18" customHeight="1">
      <c r="A1019" s="132"/>
      <c r="B1019" s="88" t="s">
        <v>110</v>
      </c>
      <c r="C1019" s="156"/>
      <c r="D1019"/>
      <c r="E1019"/>
      <c r="F1019"/>
      <c r="G1019"/>
      <c r="H1019"/>
      <c r="I1019"/>
      <c r="J1019"/>
      <c r="K1019"/>
      <c r="L1019"/>
    </row>
    <row r="1020" spans="1:12" ht="18.75">
      <c r="A1020" s="132"/>
      <c r="B1020" s="87" t="s">
        <v>111</v>
      </c>
      <c r="C1020" s="156">
        <v>0.76600000000000001</v>
      </c>
      <c r="D1020"/>
      <c r="E1020"/>
      <c r="F1020"/>
      <c r="G1020"/>
      <c r="H1020"/>
      <c r="I1020"/>
      <c r="J1020"/>
      <c r="K1020"/>
      <c r="L1020"/>
    </row>
    <row r="1021" spans="1:12" ht="18" customHeight="1">
      <c r="A1021" s="132"/>
      <c r="B1021" s="88" t="s">
        <v>112</v>
      </c>
      <c r="C1021" s="156"/>
      <c r="D1021"/>
      <c r="E1021"/>
      <c r="F1021"/>
      <c r="G1021"/>
      <c r="H1021"/>
      <c r="I1021"/>
      <c r="J1021"/>
      <c r="K1021"/>
      <c r="L1021"/>
    </row>
    <row r="1022" spans="1:12" ht="18.75">
      <c r="A1022" s="132"/>
      <c r="B1022" s="87" t="s">
        <v>97</v>
      </c>
      <c r="C1022" s="211">
        <v>2.278</v>
      </c>
      <c r="D1022"/>
      <c r="E1022"/>
      <c r="F1022"/>
      <c r="G1022"/>
      <c r="H1022"/>
      <c r="I1022"/>
      <c r="J1022"/>
      <c r="K1022"/>
      <c r="L1022"/>
    </row>
    <row r="1023" spans="1:12" ht="16.5" customHeight="1">
      <c r="A1023" s="132"/>
      <c r="B1023" s="88" t="s">
        <v>98</v>
      </c>
      <c r="C1023" s="211"/>
      <c r="D1023"/>
      <c r="E1023"/>
      <c r="F1023"/>
      <c r="G1023"/>
      <c r="H1023"/>
      <c r="I1023"/>
      <c r="J1023"/>
      <c r="K1023"/>
      <c r="L1023"/>
    </row>
    <row r="1024" spans="1:12" ht="18.75">
      <c r="A1024" s="132">
        <v>2023</v>
      </c>
      <c r="B1024" s="87" t="s">
        <v>107</v>
      </c>
      <c r="C1024" s="156">
        <v>0.70899999999999996</v>
      </c>
      <c r="D1024"/>
      <c r="E1024"/>
      <c r="F1024"/>
      <c r="G1024"/>
      <c r="H1024"/>
      <c r="I1024"/>
      <c r="J1024"/>
      <c r="K1024"/>
      <c r="L1024"/>
    </row>
    <row r="1025" spans="1:12">
      <c r="A1025" s="132"/>
      <c r="B1025" s="88" t="s">
        <v>108</v>
      </c>
      <c r="C1025" s="156"/>
      <c r="D1025"/>
      <c r="E1025"/>
      <c r="F1025"/>
      <c r="G1025"/>
      <c r="H1025"/>
      <c r="I1025"/>
      <c r="J1025"/>
      <c r="K1025"/>
      <c r="L1025"/>
    </row>
    <row r="1026" spans="1:12" ht="18.75">
      <c r="A1026" s="132"/>
      <c r="B1026" s="87" t="s">
        <v>109</v>
      </c>
      <c r="C1026" s="156">
        <v>0.71699999999999997</v>
      </c>
      <c r="D1026"/>
      <c r="E1026"/>
      <c r="F1026"/>
      <c r="G1026"/>
      <c r="H1026"/>
      <c r="I1026"/>
      <c r="J1026"/>
      <c r="K1026"/>
      <c r="L1026"/>
    </row>
    <row r="1027" spans="1:12">
      <c r="A1027" s="132"/>
      <c r="B1027" s="88" t="s">
        <v>110</v>
      </c>
      <c r="C1027" s="156"/>
      <c r="D1027"/>
      <c r="E1027"/>
      <c r="F1027"/>
      <c r="G1027"/>
      <c r="H1027"/>
      <c r="I1027"/>
      <c r="J1027"/>
      <c r="K1027"/>
      <c r="L1027"/>
    </row>
    <row r="1028" spans="1:12" ht="18.75">
      <c r="A1028" s="132"/>
      <c r="B1028" s="87" t="s">
        <v>111</v>
      </c>
      <c r="C1028" s="156">
        <v>0.88300000000000001</v>
      </c>
      <c r="D1028"/>
      <c r="E1028"/>
      <c r="F1028"/>
      <c r="G1028"/>
      <c r="H1028"/>
      <c r="I1028"/>
      <c r="J1028"/>
      <c r="K1028"/>
      <c r="L1028"/>
    </row>
    <row r="1029" spans="1:12">
      <c r="A1029" s="132"/>
      <c r="B1029" s="88" t="s">
        <v>112</v>
      </c>
      <c r="C1029" s="156"/>
      <c r="D1029"/>
      <c r="E1029"/>
      <c r="F1029"/>
      <c r="G1029"/>
      <c r="H1029"/>
      <c r="I1029"/>
      <c r="J1029"/>
      <c r="K1029"/>
      <c r="L1029"/>
    </row>
    <row r="1030" spans="1:12" ht="18.75">
      <c r="A1030" s="132"/>
      <c r="B1030" s="87" t="s">
        <v>97</v>
      </c>
      <c r="C1030" s="211">
        <f t="shared" ref="C1030" si="356">SUM(C1024:C1029)</f>
        <v>2.3090000000000002</v>
      </c>
      <c r="D1030"/>
      <c r="E1030"/>
      <c r="F1030"/>
      <c r="G1030"/>
      <c r="H1030"/>
      <c r="I1030"/>
      <c r="J1030"/>
      <c r="K1030"/>
      <c r="L1030"/>
    </row>
    <row r="1031" spans="1:12" ht="16.5" customHeight="1">
      <c r="A1031" s="132"/>
      <c r="B1031" s="88" t="s">
        <v>98</v>
      </c>
      <c r="C1031" s="211"/>
      <c r="D1031"/>
      <c r="E1031"/>
      <c r="F1031"/>
      <c r="G1031"/>
      <c r="H1031"/>
      <c r="I1031"/>
      <c r="J1031"/>
      <c r="K1031"/>
      <c r="L1031"/>
    </row>
    <row r="1032" spans="1:12">
      <c r="A1032" s="37" t="s">
        <v>288</v>
      </c>
      <c r="B1032" s="39" t="s">
        <v>145</v>
      </c>
      <c r="C1032" s="40" t="s">
        <v>290</v>
      </c>
      <c r="E1032"/>
      <c r="F1032"/>
      <c r="G1032"/>
      <c r="H1032"/>
      <c r="I1032"/>
      <c r="J1032"/>
      <c r="K1032"/>
      <c r="L1032"/>
    </row>
    <row r="1033" spans="1:12">
      <c r="A1033" s="45" t="s">
        <v>270</v>
      </c>
      <c r="B1033"/>
      <c r="C1033"/>
      <c r="D1033"/>
      <c r="E1033"/>
      <c r="F1033"/>
      <c r="G1033"/>
      <c r="H1033"/>
      <c r="I1033"/>
      <c r="J1033"/>
      <c r="K1033"/>
      <c r="L1033"/>
    </row>
    <row r="1034" spans="1:12">
      <c r="A1034" s="126" t="s">
        <v>271</v>
      </c>
      <c r="B1034"/>
      <c r="C1034"/>
      <c r="D1034"/>
      <c r="E1034"/>
      <c r="F1034"/>
      <c r="G1034"/>
      <c r="H1034"/>
      <c r="I1034"/>
      <c r="J1034"/>
      <c r="K1034"/>
      <c r="L1034"/>
    </row>
    <row r="1035" spans="1:12" ht="21.75">
      <c r="A1035" s="134" t="s">
        <v>786</v>
      </c>
      <c r="B1035" s="134"/>
      <c r="C1035" s="134"/>
      <c r="D1035" s="134"/>
      <c r="E1035" s="134"/>
      <c r="F1035" s="134"/>
      <c r="G1035"/>
      <c r="H1035"/>
      <c r="I1035"/>
      <c r="J1035"/>
      <c r="K1035"/>
      <c r="L1035"/>
    </row>
    <row r="1036" spans="1:12" ht="21.75">
      <c r="A1036" s="134" t="s">
        <v>35</v>
      </c>
      <c r="B1036" s="134"/>
      <c r="C1036" s="134"/>
      <c r="D1036" s="134"/>
      <c r="E1036" s="134"/>
      <c r="F1036" s="134"/>
      <c r="G1036"/>
      <c r="H1036"/>
      <c r="I1036"/>
      <c r="J1036"/>
      <c r="K1036"/>
      <c r="L1036"/>
    </row>
    <row r="1037" spans="1:12">
      <c r="A1037" s="137" t="s">
        <v>71</v>
      </c>
      <c r="B1037" s="137"/>
      <c r="C1037" s="137"/>
      <c r="D1037" s="137"/>
      <c r="E1037" s="137"/>
      <c r="F1037" s="137"/>
      <c r="G1037"/>
      <c r="H1037"/>
      <c r="I1037"/>
      <c r="J1037"/>
      <c r="K1037"/>
      <c r="L1037"/>
    </row>
    <row r="1038" spans="1:12" ht="18.75">
      <c r="A1038" s="87" t="s">
        <v>129</v>
      </c>
      <c r="B1038" s="87" t="s">
        <v>89</v>
      </c>
      <c r="C1038" s="87" t="s">
        <v>471</v>
      </c>
      <c r="D1038" s="87" t="s">
        <v>473</v>
      </c>
      <c r="E1038" s="87" t="s">
        <v>475</v>
      </c>
      <c r="F1038" s="87" t="s">
        <v>97</v>
      </c>
      <c r="G1038"/>
      <c r="H1038"/>
      <c r="I1038"/>
      <c r="J1038"/>
      <c r="K1038"/>
      <c r="L1038"/>
    </row>
    <row r="1039" spans="1:12">
      <c r="A1039" s="88" t="s">
        <v>88</v>
      </c>
      <c r="B1039" s="88" t="s">
        <v>90</v>
      </c>
      <c r="C1039" s="88" t="s">
        <v>472</v>
      </c>
      <c r="D1039" s="88" t="s">
        <v>474</v>
      </c>
      <c r="E1039" s="88" t="s">
        <v>476</v>
      </c>
      <c r="F1039" s="88" t="s">
        <v>98</v>
      </c>
      <c r="G1039"/>
      <c r="H1039"/>
      <c r="I1039"/>
      <c r="J1039"/>
      <c r="K1039"/>
      <c r="L1039"/>
    </row>
    <row r="1040" spans="1:12" ht="18.75">
      <c r="A1040" s="132">
        <v>2024</v>
      </c>
      <c r="B1040" s="87" t="s">
        <v>107</v>
      </c>
      <c r="C1040" s="162">
        <v>783</v>
      </c>
      <c r="D1040" s="162">
        <v>454</v>
      </c>
      <c r="E1040" s="162">
        <v>181</v>
      </c>
      <c r="F1040" s="209">
        <f>SUM(C1040:E1041)</f>
        <v>1418</v>
      </c>
      <c r="G1040"/>
      <c r="H1040"/>
      <c r="I1040"/>
      <c r="J1040"/>
      <c r="K1040"/>
      <c r="L1040"/>
    </row>
    <row r="1041" spans="1:12" ht="16.5" customHeight="1">
      <c r="A1041" s="132"/>
      <c r="B1041" s="88" t="s">
        <v>108</v>
      </c>
      <c r="C1041" s="162"/>
      <c r="D1041" s="162"/>
      <c r="E1041" s="162"/>
      <c r="F1041" s="210"/>
      <c r="G1041"/>
      <c r="H1041"/>
      <c r="I1041"/>
      <c r="J1041"/>
      <c r="K1041"/>
      <c r="L1041"/>
    </row>
    <row r="1042" spans="1:12" ht="18.75">
      <c r="A1042" s="132"/>
      <c r="B1042" s="87" t="s">
        <v>109</v>
      </c>
      <c r="C1042" s="162">
        <v>621</v>
      </c>
      <c r="D1042" s="162">
        <v>316</v>
      </c>
      <c r="E1042" s="162">
        <v>218</v>
      </c>
      <c r="F1042" s="209">
        <f t="shared" ref="F1042" si="357">SUM(C1042:E1043)</f>
        <v>1155</v>
      </c>
      <c r="G1042"/>
      <c r="H1042"/>
      <c r="I1042"/>
      <c r="J1042"/>
      <c r="K1042"/>
      <c r="L1042"/>
    </row>
    <row r="1043" spans="1:12" ht="16.5" customHeight="1">
      <c r="A1043" s="132"/>
      <c r="B1043" s="88" t="s">
        <v>110</v>
      </c>
      <c r="C1043" s="162"/>
      <c r="D1043" s="162"/>
      <c r="E1043" s="162"/>
      <c r="F1043" s="210"/>
      <c r="G1043"/>
      <c r="H1043"/>
      <c r="I1043"/>
      <c r="J1043"/>
      <c r="K1043"/>
      <c r="L1043"/>
    </row>
    <row r="1044" spans="1:12" ht="18.75">
      <c r="A1044" s="132"/>
      <c r="B1044" s="87" t="s">
        <v>111</v>
      </c>
      <c r="C1044" s="162">
        <v>519</v>
      </c>
      <c r="D1044" s="162">
        <v>263</v>
      </c>
      <c r="E1044" s="162">
        <v>181</v>
      </c>
      <c r="F1044" s="209">
        <f t="shared" ref="F1044" si="358">SUM(C1044:E1045)</f>
        <v>963</v>
      </c>
      <c r="G1044"/>
      <c r="H1044"/>
      <c r="I1044"/>
      <c r="J1044"/>
      <c r="K1044"/>
      <c r="L1044"/>
    </row>
    <row r="1045" spans="1:12" ht="16.5" customHeight="1">
      <c r="A1045" s="132"/>
      <c r="B1045" s="88" t="s">
        <v>112</v>
      </c>
      <c r="C1045" s="162"/>
      <c r="D1045" s="162"/>
      <c r="E1045" s="162"/>
      <c r="F1045" s="210"/>
      <c r="G1045"/>
      <c r="H1045"/>
      <c r="I1045"/>
      <c r="J1045"/>
      <c r="K1045"/>
      <c r="L1045"/>
    </row>
    <row r="1046" spans="1:12" ht="18.75">
      <c r="A1046" s="132"/>
      <c r="B1046" s="87" t="s">
        <v>97</v>
      </c>
      <c r="C1046" s="166">
        <f t="shared" ref="C1046" si="359">SUM(C1040:C1045)</f>
        <v>1923</v>
      </c>
      <c r="D1046" s="166">
        <f t="shared" ref="D1046" si="360">SUM(D1040:D1045)</f>
        <v>1033</v>
      </c>
      <c r="E1046" s="166">
        <f t="shared" ref="E1046" si="361">SUM(E1040:E1045)</f>
        <v>580</v>
      </c>
      <c r="F1046" s="166">
        <f t="shared" ref="F1046" si="362">SUM(F1040:F1045)</f>
        <v>3536</v>
      </c>
      <c r="G1046"/>
      <c r="H1046"/>
      <c r="I1046"/>
      <c r="J1046"/>
      <c r="K1046"/>
      <c r="L1046"/>
    </row>
    <row r="1047" spans="1:12" ht="16.5" customHeight="1">
      <c r="A1047" s="132"/>
      <c r="B1047" s="88" t="s">
        <v>98</v>
      </c>
      <c r="C1047" s="166"/>
      <c r="D1047" s="166"/>
      <c r="E1047" s="166"/>
      <c r="F1047" s="166"/>
      <c r="G1047"/>
      <c r="H1047"/>
      <c r="I1047"/>
      <c r="J1047"/>
      <c r="K1047"/>
      <c r="L1047"/>
    </row>
    <row r="1048" spans="1:12" ht="18.75">
      <c r="A1048" s="132">
        <v>2023</v>
      </c>
      <c r="B1048" s="87" t="s">
        <v>107</v>
      </c>
      <c r="C1048" s="162">
        <v>901</v>
      </c>
      <c r="D1048" s="162">
        <v>494</v>
      </c>
      <c r="E1048" s="162">
        <v>268</v>
      </c>
      <c r="F1048" s="209">
        <f>SUM(C1048:E1049)</f>
        <v>1663</v>
      </c>
      <c r="G1048"/>
      <c r="H1048"/>
      <c r="I1048"/>
      <c r="J1048"/>
      <c r="K1048"/>
      <c r="L1048"/>
    </row>
    <row r="1049" spans="1:12" ht="16.5" customHeight="1">
      <c r="A1049" s="132"/>
      <c r="B1049" s="88" t="s">
        <v>108</v>
      </c>
      <c r="C1049" s="162"/>
      <c r="D1049" s="162"/>
      <c r="E1049" s="162"/>
      <c r="F1049" s="210"/>
      <c r="G1049"/>
      <c r="H1049"/>
      <c r="I1049"/>
      <c r="J1049"/>
      <c r="K1049"/>
      <c r="L1049"/>
    </row>
    <row r="1050" spans="1:12" ht="18.75">
      <c r="A1050" s="132"/>
      <c r="B1050" s="87" t="s">
        <v>109</v>
      </c>
      <c r="C1050" s="170">
        <v>1057</v>
      </c>
      <c r="D1050" s="162">
        <v>636</v>
      </c>
      <c r="E1050" s="162">
        <v>406</v>
      </c>
      <c r="F1050" s="209">
        <f t="shared" ref="F1050" si="363">SUM(C1050:E1051)</f>
        <v>2099</v>
      </c>
      <c r="G1050"/>
      <c r="H1050"/>
      <c r="I1050"/>
      <c r="J1050"/>
      <c r="K1050"/>
      <c r="L1050"/>
    </row>
    <row r="1051" spans="1:12" ht="16.5" customHeight="1">
      <c r="A1051" s="132"/>
      <c r="B1051" s="88" t="s">
        <v>110</v>
      </c>
      <c r="C1051" s="170"/>
      <c r="D1051" s="162"/>
      <c r="E1051" s="162"/>
      <c r="F1051" s="210"/>
      <c r="G1051"/>
      <c r="H1051"/>
      <c r="I1051"/>
      <c r="J1051"/>
      <c r="K1051"/>
      <c r="L1051"/>
    </row>
    <row r="1052" spans="1:12" ht="18.75">
      <c r="A1052" s="132"/>
      <c r="B1052" s="87" t="s">
        <v>111</v>
      </c>
      <c r="C1052" s="170">
        <v>1204</v>
      </c>
      <c r="D1052" s="162">
        <v>624</v>
      </c>
      <c r="E1052" s="162">
        <v>292</v>
      </c>
      <c r="F1052" s="209">
        <f t="shared" ref="F1052" si="364">SUM(C1052:E1053)</f>
        <v>2120</v>
      </c>
      <c r="G1052"/>
      <c r="H1052"/>
      <c r="I1052"/>
      <c r="J1052"/>
      <c r="K1052"/>
      <c r="L1052"/>
    </row>
    <row r="1053" spans="1:12" ht="16.5" customHeight="1">
      <c r="A1053" s="132"/>
      <c r="B1053" s="88" t="s">
        <v>112</v>
      </c>
      <c r="C1053" s="170"/>
      <c r="D1053" s="162"/>
      <c r="E1053" s="162"/>
      <c r="F1053" s="210"/>
      <c r="G1053"/>
      <c r="H1053"/>
      <c r="I1053"/>
      <c r="J1053"/>
      <c r="K1053"/>
      <c r="L1053"/>
    </row>
    <row r="1054" spans="1:12" ht="18.75">
      <c r="A1054" s="132"/>
      <c r="B1054" s="87" t="s">
        <v>97</v>
      </c>
      <c r="C1054" s="166">
        <f t="shared" ref="C1054" si="365">SUM(C1048:C1053)</f>
        <v>3162</v>
      </c>
      <c r="D1054" s="166">
        <f t="shared" ref="D1054" si="366">SUM(D1048:D1053)</f>
        <v>1754</v>
      </c>
      <c r="E1054" s="166">
        <f t="shared" ref="E1054" si="367">SUM(E1048:E1053)</f>
        <v>966</v>
      </c>
      <c r="F1054" s="166">
        <f t="shared" ref="F1054" si="368">SUM(F1048:F1053)</f>
        <v>5882</v>
      </c>
      <c r="G1054"/>
      <c r="H1054"/>
      <c r="I1054"/>
      <c r="J1054"/>
      <c r="K1054"/>
      <c r="L1054"/>
    </row>
    <row r="1055" spans="1:12" ht="16.5" customHeight="1">
      <c r="A1055" s="132"/>
      <c r="B1055" s="88" t="s">
        <v>98</v>
      </c>
      <c r="C1055" s="166"/>
      <c r="D1055" s="166"/>
      <c r="E1055" s="166"/>
      <c r="F1055" s="166"/>
      <c r="G1055"/>
      <c r="H1055"/>
      <c r="I1055"/>
      <c r="J1055"/>
      <c r="K1055"/>
      <c r="L1055"/>
    </row>
    <row r="1056" spans="1:12">
      <c r="A1056" s="37" t="s">
        <v>288</v>
      </c>
      <c r="B1056" s="39" t="s">
        <v>145</v>
      </c>
      <c r="C1056" s="39" t="s">
        <v>146</v>
      </c>
      <c r="D1056" s="76" t="s">
        <v>290</v>
      </c>
      <c r="E1056"/>
      <c r="F1056"/>
      <c r="G1056"/>
      <c r="H1056"/>
      <c r="I1056"/>
      <c r="J1056"/>
      <c r="K1056"/>
      <c r="L1056"/>
    </row>
    <row r="1057" spans="1:12">
      <c r="A1057" s="45" t="s">
        <v>477</v>
      </c>
      <c r="B1057"/>
      <c r="C1057"/>
      <c r="D1057"/>
      <c r="E1057"/>
      <c r="F1057"/>
      <c r="G1057"/>
      <c r="H1057"/>
      <c r="I1057"/>
      <c r="J1057"/>
      <c r="K1057"/>
      <c r="L1057"/>
    </row>
    <row r="1058" spans="1:12" s="95" customFormat="1">
      <c r="A1058" s="76" t="s">
        <v>478</v>
      </c>
      <c r="B1058" s="94"/>
      <c r="C1058" s="94"/>
      <c r="D1058" s="94"/>
      <c r="E1058" s="94"/>
      <c r="F1058" s="94"/>
      <c r="G1058" s="94"/>
      <c r="H1058" s="94"/>
      <c r="I1058" s="94"/>
      <c r="J1058" s="94"/>
      <c r="K1058" s="94"/>
      <c r="L1058" s="94"/>
    </row>
    <row r="1059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21.75">
      <c r="A1060" s="19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21.75">
      <c r="A1061" s="134" t="s">
        <v>787</v>
      </c>
      <c r="B1061" s="134"/>
      <c r="C1061" s="134"/>
      <c r="D1061" s="134"/>
      <c r="E1061" s="134"/>
      <c r="F1061" s="134"/>
      <c r="G1061" s="134"/>
      <c r="H1061" s="134"/>
      <c r="I1061" s="134"/>
      <c r="J1061" s="134"/>
      <c r="K1061"/>
      <c r="L1061"/>
    </row>
    <row r="1062" spans="1:12" ht="21.75">
      <c r="A1062" s="134" t="s">
        <v>36</v>
      </c>
      <c r="B1062" s="134"/>
      <c r="C1062" s="134"/>
      <c r="D1062" s="134"/>
      <c r="E1062" s="134"/>
      <c r="F1062" s="134"/>
      <c r="G1062" s="134"/>
      <c r="H1062" s="134"/>
      <c r="I1062" s="134"/>
      <c r="J1062" s="134"/>
      <c r="K1062" s="134"/>
      <c r="L1062" s="134"/>
    </row>
    <row r="1063" spans="1:12">
      <c r="A1063" s="169" t="s">
        <v>72</v>
      </c>
      <c r="B1063" s="169"/>
      <c r="C1063" s="169"/>
      <c r="D1063" s="169"/>
      <c r="E1063" s="169"/>
      <c r="F1063" s="169"/>
      <c r="G1063" s="169"/>
      <c r="H1063" s="169"/>
      <c r="I1063" s="169"/>
      <c r="J1063" s="169"/>
      <c r="K1063" s="169"/>
      <c r="L1063" s="169"/>
    </row>
    <row r="1064" spans="1:12" ht="18.600000000000001" customHeight="1">
      <c r="A1064" s="128" t="s">
        <v>765</v>
      </c>
      <c r="B1064" s="128" t="s">
        <v>738</v>
      </c>
      <c r="C1064" s="132" t="s">
        <v>481</v>
      </c>
      <c r="D1064" s="132"/>
      <c r="E1064" s="132"/>
      <c r="F1064" s="132"/>
      <c r="G1064" s="132"/>
      <c r="H1064" s="132" t="s">
        <v>479</v>
      </c>
      <c r="I1064" s="132"/>
      <c r="J1064" s="132"/>
      <c r="K1064" s="132"/>
      <c r="L1064" s="132"/>
    </row>
    <row r="1065" spans="1:12">
      <c r="A1065" s="129"/>
      <c r="B1065" s="129"/>
      <c r="C1065" s="131" t="s">
        <v>482</v>
      </c>
      <c r="D1065" s="131"/>
      <c r="E1065" s="131"/>
      <c r="F1065" s="131"/>
      <c r="G1065" s="131"/>
      <c r="H1065" s="131" t="s">
        <v>480</v>
      </c>
      <c r="I1065" s="131"/>
      <c r="J1065" s="131"/>
      <c r="K1065" s="131"/>
      <c r="L1065" s="131"/>
    </row>
    <row r="1066" spans="1:12" ht="18.75">
      <c r="A1066" s="129"/>
      <c r="B1066" s="129"/>
      <c r="C1066" s="87" t="s">
        <v>489</v>
      </c>
      <c r="D1066" s="87" t="s">
        <v>491</v>
      </c>
      <c r="E1066" s="87" t="s">
        <v>485</v>
      </c>
      <c r="F1066" s="87" t="s">
        <v>483</v>
      </c>
      <c r="G1066" s="87" t="s">
        <v>97</v>
      </c>
      <c r="H1066" s="87" t="s">
        <v>489</v>
      </c>
      <c r="I1066" s="87" t="s">
        <v>487</v>
      </c>
      <c r="J1066" s="87" t="s">
        <v>485</v>
      </c>
      <c r="K1066" s="87" t="s">
        <v>483</v>
      </c>
      <c r="L1066" s="87" t="s">
        <v>97</v>
      </c>
    </row>
    <row r="1067" spans="1:12">
      <c r="A1067" s="130"/>
      <c r="B1067" s="130"/>
      <c r="C1067" s="88" t="s">
        <v>490</v>
      </c>
      <c r="D1067" s="88" t="s">
        <v>488</v>
      </c>
      <c r="E1067" s="88" t="s">
        <v>486</v>
      </c>
      <c r="F1067" s="88" t="s">
        <v>484</v>
      </c>
      <c r="G1067" s="88" t="s">
        <v>98</v>
      </c>
      <c r="H1067" s="88" t="s">
        <v>490</v>
      </c>
      <c r="I1067" s="88" t="s">
        <v>488</v>
      </c>
      <c r="J1067" s="88" t="s">
        <v>486</v>
      </c>
      <c r="K1067" s="88" t="s">
        <v>484</v>
      </c>
      <c r="L1067" s="88" t="s">
        <v>98</v>
      </c>
    </row>
    <row r="1068" spans="1:12" ht="18.75">
      <c r="A1068" s="128">
        <v>2024</v>
      </c>
      <c r="B1068" s="87" t="s">
        <v>107</v>
      </c>
      <c r="C1068" s="162">
        <v>91</v>
      </c>
      <c r="D1068" s="170">
        <v>1632</v>
      </c>
      <c r="E1068" s="162">
        <v>642</v>
      </c>
      <c r="F1068" s="162">
        <v>133</v>
      </c>
      <c r="G1068" s="170">
        <f>SUM(C1068:F1069)</f>
        <v>2498</v>
      </c>
      <c r="H1068" s="170">
        <v>0</v>
      </c>
      <c r="I1068" s="162">
        <v>9</v>
      </c>
      <c r="J1068" s="162">
        <v>2</v>
      </c>
      <c r="K1068" s="162">
        <v>0</v>
      </c>
      <c r="L1068" s="170">
        <f>SUM(H1068:K1069)</f>
        <v>11</v>
      </c>
    </row>
    <row r="1069" spans="1:12" ht="17.100000000000001" customHeight="1">
      <c r="A1069" s="129"/>
      <c r="B1069" s="88" t="s">
        <v>108</v>
      </c>
      <c r="C1069" s="162"/>
      <c r="D1069" s="170"/>
      <c r="E1069" s="162"/>
      <c r="F1069" s="162"/>
      <c r="G1069" s="170"/>
      <c r="H1069" s="170"/>
      <c r="I1069" s="162"/>
      <c r="J1069" s="162"/>
      <c r="K1069" s="162"/>
      <c r="L1069" s="170"/>
    </row>
    <row r="1070" spans="1:12" ht="18.75">
      <c r="A1070" s="129"/>
      <c r="B1070" s="87" t="s">
        <v>109</v>
      </c>
      <c r="C1070" s="162">
        <v>87</v>
      </c>
      <c r="D1070" s="170">
        <v>1713</v>
      </c>
      <c r="E1070" s="162">
        <v>570</v>
      </c>
      <c r="F1070" s="162">
        <v>131</v>
      </c>
      <c r="G1070" s="170">
        <f t="shared" ref="G1070" si="369">SUM(C1070:F1071)</f>
        <v>2501</v>
      </c>
      <c r="H1070" s="170">
        <v>0</v>
      </c>
      <c r="I1070" s="162">
        <v>4</v>
      </c>
      <c r="J1070" s="162">
        <v>1</v>
      </c>
      <c r="K1070" s="162">
        <v>0</v>
      </c>
      <c r="L1070" s="170">
        <f t="shared" ref="L1070" si="370">SUM(H1070:K1071)</f>
        <v>5</v>
      </c>
    </row>
    <row r="1071" spans="1:12" ht="17.100000000000001" customHeight="1">
      <c r="A1071" s="129"/>
      <c r="B1071" s="88" t="s">
        <v>110</v>
      </c>
      <c r="C1071" s="162"/>
      <c r="D1071" s="170"/>
      <c r="E1071" s="162"/>
      <c r="F1071" s="162"/>
      <c r="G1071" s="170"/>
      <c r="H1071" s="170"/>
      <c r="I1071" s="162"/>
      <c r="J1071" s="162"/>
      <c r="K1071" s="162"/>
      <c r="L1071" s="170"/>
    </row>
    <row r="1072" spans="1:12" ht="18.75">
      <c r="A1072" s="129"/>
      <c r="B1072" s="87" t="s">
        <v>111</v>
      </c>
      <c r="C1072" s="162">
        <v>129</v>
      </c>
      <c r="D1072" s="170">
        <v>3260</v>
      </c>
      <c r="E1072" s="162">
        <v>877</v>
      </c>
      <c r="F1072" s="162">
        <v>347</v>
      </c>
      <c r="G1072" s="170">
        <f t="shared" ref="G1072" si="371">SUM(C1072:F1073)</f>
        <v>4613</v>
      </c>
      <c r="H1072" s="170">
        <v>0</v>
      </c>
      <c r="I1072" s="162">
        <v>3</v>
      </c>
      <c r="J1072" s="162">
        <v>2</v>
      </c>
      <c r="K1072" s="162">
        <v>0</v>
      </c>
      <c r="L1072" s="170">
        <f t="shared" ref="L1072" si="372">SUM(H1072:K1073)</f>
        <v>5</v>
      </c>
    </row>
    <row r="1073" spans="1:12" ht="17.100000000000001" customHeight="1">
      <c r="A1073" s="129"/>
      <c r="B1073" s="88" t="s">
        <v>112</v>
      </c>
      <c r="C1073" s="162"/>
      <c r="D1073" s="170"/>
      <c r="E1073" s="162"/>
      <c r="F1073" s="162"/>
      <c r="G1073" s="170"/>
      <c r="H1073" s="170"/>
      <c r="I1073" s="162"/>
      <c r="J1073" s="162"/>
      <c r="K1073" s="162"/>
      <c r="L1073" s="170"/>
    </row>
    <row r="1074" spans="1:12" ht="18.75">
      <c r="A1074" s="129"/>
      <c r="B1074" s="87" t="s">
        <v>97</v>
      </c>
      <c r="C1074" s="166">
        <f t="shared" ref="C1074" si="373">SUM(C1068:C1073)</f>
        <v>307</v>
      </c>
      <c r="D1074" s="166">
        <f t="shared" ref="D1074" si="374">SUM(D1068:D1073)</f>
        <v>6605</v>
      </c>
      <c r="E1074" s="166">
        <f t="shared" ref="E1074" si="375">SUM(E1068:E1073)</f>
        <v>2089</v>
      </c>
      <c r="F1074" s="166">
        <f t="shared" ref="F1074" si="376">SUM(F1068:F1073)</f>
        <v>611</v>
      </c>
      <c r="G1074" s="166">
        <f t="shared" ref="G1074" si="377">SUM(G1068:G1073)</f>
        <v>9612</v>
      </c>
      <c r="H1074" s="166">
        <f t="shared" ref="H1074" si="378">SUM(H1068:H1073)</f>
        <v>0</v>
      </c>
      <c r="I1074" s="166">
        <f t="shared" ref="I1074" si="379">SUM(I1068:I1073)</f>
        <v>16</v>
      </c>
      <c r="J1074" s="166">
        <f t="shared" ref="J1074" si="380">SUM(J1068:J1073)</f>
        <v>5</v>
      </c>
      <c r="K1074" s="166">
        <f t="shared" ref="K1074" si="381">SUM(K1068:K1073)</f>
        <v>0</v>
      </c>
      <c r="L1074" s="166">
        <f t="shared" ref="L1074" si="382">SUM(L1068:L1073)</f>
        <v>21</v>
      </c>
    </row>
    <row r="1075" spans="1:12" ht="17.100000000000001" customHeight="1">
      <c r="A1075" s="130"/>
      <c r="B1075" s="88" t="s">
        <v>98</v>
      </c>
      <c r="C1075" s="166"/>
      <c r="D1075" s="166"/>
      <c r="E1075" s="166"/>
      <c r="F1075" s="166"/>
      <c r="G1075" s="166"/>
      <c r="H1075" s="166"/>
      <c r="I1075" s="166"/>
      <c r="J1075" s="166"/>
      <c r="K1075" s="166"/>
      <c r="L1075" s="166"/>
    </row>
    <row r="1076" spans="1:12" ht="18.75">
      <c r="A1076" s="128">
        <v>2023</v>
      </c>
      <c r="B1076" s="87" t="s">
        <v>107</v>
      </c>
      <c r="C1076" s="162">
        <v>51</v>
      </c>
      <c r="D1076" s="170">
        <v>1028</v>
      </c>
      <c r="E1076" s="162">
        <v>877</v>
      </c>
      <c r="F1076" s="162">
        <v>52</v>
      </c>
      <c r="G1076" s="170">
        <f>SUM(C1076:F1077)</f>
        <v>2008</v>
      </c>
      <c r="H1076" s="170">
        <v>0</v>
      </c>
      <c r="I1076" s="162">
        <v>2</v>
      </c>
      <c r="J1076" s="162">
        <v>6</v>
      </c>
      <c r="K1076" s="162">
        <v>0</v>
      </c>
      <c r="L1076" s="170">
        <f>SUM(H1076:K1077)</f>
        <v>8</v>
      </c>
    </row>
    <row r="1077" spans="1:12" ht="17.100000000000001" customHeight="1">
      <c r="A1077" s="129"/>
      <c r="B1077" s="88" t="s">
        <v>108</v>
      </c>
      <c r="C1077" s="162"/>
      <c r="D1077" s="170"/>
      <c r="E1077" s="162"/>
      <c r="F1077" s="162"/>
      <c r="G1077" s="170"/>
      <c r="H1077" s="170"/>
      <c r="I1077" s="162"/>
      <c r="J1077" s="162"/>
      <c r="K1077" s="162"/>
      <c r="L1077" s="170"/>
    </row>
    <row r="1078" spans="1:12" ht="18.75">
      <c r="A1078" s="129"/>
      <c r="B1078" s="87" t="s">
        <v>109</v>
      </c>
      <c r="C1078" s="162">
        <v>25</v>
      </c>
      <c r="D1078" s="162">
        <v>809</v>
      </c>
      <c r="E1078" s="162">
        <v>993</v>
      </c>
      <c r="F1078" s="162">
        <v>58</v>
      </c>
      <c r="G1078" s="170">
        <f t="shared" ref="G1078" si="383">SUM(C1078:F1079)</f>
        <v>1885</v>
      </c>
      <c r="H1078" s="170">
        <v>0</v>
      </c>
      <c r="I1078" s="162">
        <v>3</v>
      </c>
      <c r="J1078" s="162">
        <v>8</v>
      </c>
      <c r="K1078" s="162">
        <v>0</v>
      </c>
      <c r="L1078" s="170">
        <f t="shared" ref="L1078" si="384">SUM(H1078:K1079)</f>
        <v>11</v>
      </c>
    </row>
    <row r="1079" spans="1:12" ht="17.100000000000001" customHeight="1">
      <c r="A1079" s="129"/>
      <c r="B1079" s="88" t="s">
        <v>110</v>
      </c>
      <c r="C1079" s="162"/>
      <c r="D1079" s="162"/>
      <c r="E1079" s="162"/>
      <c r="F1079" s="162"/>
      <c r="G1079" s="170"/>
      <c r="H1079" s="170"/>
      <c r="I1079" s="162"/>
      <c r="J1079" s="162"/>
      <c r="K1079" s="162"/>
      <c r="L1079" s="170"/>
    </row>
    <row r="1080" spans="1:12" ht="18.75">
      <c r="A1080" s="129"/>
      <c r="B1080" s="87" t="s">
        <v>111</v>
      </c>
      <c r="C1080" s="162">
        <v>73</v>
      </c>
      <c r="D1080" s="170">
        <v>2142</v>
      </c>
      <c r="E1080" s="170">
        <v>1060</v>
      </c>
      <c r="F1080" s="162">
        <v>257</v>
      </c>
      <c r="G1080" s="170">
        <f t="shared" ref="G1080" si="385">SUM(C1080:F1081)</f>
        <v>3532</v>
      </c>
      <c r="H1080" s="170">
        <v>0</v>
      </c>
      <c r="I1080" s="162">
        <v>2</v>
      </c>
      <c r="J1080" s="162">
        <v>7</v>
      </c>
      <c r="K1080" s="162">
        <v>1</v>
      </c>
      <c r="L1080" s="170">
        <f t="shared" ref="L1080" si="386">SUM(H1080:K1081)</f>
        <v>10</v>
      </c>
    </row>
    <row r="1081" spans="1:12" ht="17.100000000000001" customHeight="1">
      <c r="A1081" s="129"/>
      <c r="B1081" s="88" t="s">
        <v>112</v>
      </c>
      <c r="C1081" s="162"/>
      <c r="D1081" s="170"/>
      <c r="E1081" s="170"/>
      <c r="F1081" s="162"/>
      <c r="G1081" s="170"/>
      <c r="H1081" s="170"/>
      <c r="I1081" s="162"/>
      <c r="J1081" s="162"/>
      <c r="K1081" s="162"/>
      <c r="L1081" s="170"/>
    </row>
    <row r="1082" spans="1:12" ht="18.75">
      <c r="A1082" s="129"/>
      <c r="B1082" s="87" t="s">
        <v>97</v>
      </c>
      <c r="C1082" s="166">
        <f t="shared" ref="C1082:D1082" si="387">SUM(C1076:C1081)</f>
        <v>149</v>
      </c>
      <c r="D1082" s="166">
        <f t="shared" si="387"/>
        <v>3979</v>
      </c>
      <c r="E1082" s="166">
        <f t="shared" ref="E1082" si="388">SUM(E1076:E1081)</f>
        <v>2930</v>
      </c>
      <c r="F1082" s="166">
        <f t="shared" ref="F1082" si="389">SUM(F1076:F1081)</f>
        <v>367</v>
      </c>
      <c r="G1082" s="166">
        <f t="shared" ref="G1082" si="390">SUM(G1076:G1081)</f>
        <v>7425</v>
      </c>
      <c r="H1082" s="166">
        <f t="shared" ref="H1082" si="391">SUM(H1076:H1081)</f>
        <v>0</v>
      </c>
      <c r="I1082" s="166">
        <f t="shared" ref="I1082" si="392">SUM(I1076:I1081)</f>
        <v>7</v>
      </c>
      <c r="J1082" s="166">
        <f t="shared" ref="J1082" si="393">SUM(J1076:J1081)</f>
        <v>21</v>
      </c>
      <c r="K1082" s="166">
        <f t="shared" ref="K1082" si="394">SUM(K1076:K1081)</f>
        <v>1</v>
      </c>
      <c r="L1082" s="166">
        <f t="shared" ref="L1082" si="395">SUM(L1076:L1081)</f>
        <v>29</v>
      </c>
    </row>
    <row r="1083" spans="1:12" ht="17.100000000000001" customHeight="1">
      <c r="A1083" s="130"/>
      <c r="B1083" s="88" t="s">
        <v>98</v>
      </c>
      <c r="C1083" s="166"/>
      <c r="D1083" s="166"/>
      <c r="E1083" s="166"/>
      <c r="F1083" s="166"/>
      <c r="G1083" s="166"/>
      <c r="H1083" s="166"/>
      <c r="I1083" s="166"/>
      <c r="J1083" s="166"/>
      <c r="K1083" s="166"/>
      <c r="L1083" s="166"/>
    </row>
    <row r="1084" spans="1:12">
      <c r="A1084" s="37" t="s">
        <v>288</v>
      </c>
      <c r="B1084" s="39" t="s">
        <v>145</v>
      </c>
      <c r="C1084" s="39" t="s">
        <v>146</v>
      </c>
      <c r="D1084" s="76" t="s">
        <v>290</v>
      </c>
      <c r="E1084"/>
      <c r="F1084"/>
      <c r="G1084"/>
      <c r="H1084"/>
      <c r="I1084"/>
      <c r="J1084"/>
      <c r="K1084"/>
      <c r="L1084"/>
    </row>
    <row r="1085" spans="1:12">
      <c r="A1085" s="45" t="s">
        <v>492</v>
      </c>
      <c r="B1085"/>
      <c r="C1085"/>
      <c r="D1085"/>
      <c r="E1085"/>
      <c r="F1085"/>
      <c r="G1085"/>
      <c r="H1085"/>
      <c r="I1085"/>
      <c r="J1085"/>
      <c r="K1085"/>
      <c r="L1085"/>
    </row>
    <row r="1086" spans="1:12">
      <c r="A1086" s="60" t="s">
        <v>493</v>
      </c>
      <c r="B1086"/>
      <c r="C1086"/>
      <c r="D1086"/>
      <c r="E1086"/>
      <c r="F1086"/>
      <c r="G1086"/>
      <c r="H1086"/>
      <c r="I1086"/>
      <c r="J1086"/>
      <c r="K1086"/>
      <c r="L1086"/>
    </row>
    <row r="1087" spans="1:12">
      <c r="A1087" s="1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21.75">
      <c r="A1088" s="29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21.75">
      <c r="A1089" s="134" t="s">
        <v>788</v>
      </c>
      <c r="B1089" s="134"/>
      <c r="C1089" s="134"/>
      <c r="D1089" s="134"/>
      <c r="E1089" s="134"/>
      <c r="F1089" s="134"/>
      <c r="G1089" s="134"/>
      <c r="H1089" s="134"/>
      <c r="I1089" s="134"/>
      <c r="J1089" s="134"/>
      <c r="K1089" s="134"/>
      <c r="L1089" s="134"/>
    </row>
    <row r="1090" spans="1:12" ht="21.75">
      <c r="A1090" s="134" t="s">
        <v>37</v>
      </c>
      <c r="B1090" s="134"/>
      <c r="C1090" s="134"/>
      <c r="D1090" s="134"/>
      <c r="E1090" s="134"/>
      <c r="F1090" s="134"/>
      <c r="G1090" s="134"/>
      <c r="H1090" s="134"/>
      <c r="I1090" s="134"/>
      <c r="J1090" s="134"/>
      <c r="K1090" s="134"/>
      <c r="L1090" s="134"/>
    </row>
    <row r="1091" spans="1:12">
      <c r="A1091" s="169" t="s">
        <v>494</v>
      </c>
      <c r="B1091" s="169"/>
      <c r="C1091" s="169"/>
      <c r="D1091" s="169"/>
      <c r="E1091" s="169"/>
      <c r="F1091" s="169"/>
      <c r="G1091" s="169"/>
      <c r="H1091" s="169"/>
      <c r="I1091" s="169"/>
      <c r="J1091" s="169"/>
      <c r="K1091" s="169"/>
      <c r="L1091" s="169"/>
    </row>
    <row r="1092" spans="1:12" ht="18.600000000000001" customHeight="1">
      <c r="A1092" s="128" t="s">
        <v>765</v>
      </c>
      <c r="B1092" s="128" t="s">
        <v>738</v>
      </c>
      <c r="C1092" s="132" t="s">
        <v>481</v>
      </c>
      <c r="D1092" s="132"/>
      <c r="E1092" s="132"/>
      <c r="F1092" s="132"/>
      <c r="G1092" s="132"/>
      <c r="H1092" s="132" t="s">
        <v>479</v>
      </c>
      <c r="I1092" s="132"/>
      <c r="J1092" s="132"/>
      <c r="K1092" s="132"/>
      <c r="L1092" s="132"/>
    </row>
    <row r="1093" spans="1:12">
      <c r="A1093" s="129"/>
      <c r="B1093" s="129"/>
      <c r="C1093" s="131" t="s">
        <v>482</v>
      </c>
      <c r="D1093" s="131"/>
      <c r="E1093" s="131"/>
      <c r="F1093" s="131"/>
      <c r="G1093" s="131"/>
      <c r="H1093" s="131" t="s">
        <v>480</v>
      </c>
      <c r="I1093" s="131"/>
      <c r="J1093" s="131"/>
      <c r="K1093" s="131"/>
      <c r="L1093" s="131"/>
    </row>
    <row r="1094" spans="1:12" ht="18.75">
      <c r="A1094" s="129"/>
      <c r="B1094" s="129"/>
      <c r="C1094" s="87" t="s">
        <v>489</v>
      </c>
      <c r="D1094" s="87" t="s">
        <v>491</v>
      </c>
      <c r="E1094" s="87" t="s">
        <v>485</v>
      </c>
      <c r="F1094" s="87" t="s">
        <v>483</v>
      </c>
      <c r="G1094" s="87" t="s">
        <v>97</v>
      </c>
      <c r="H1094" s="87" t="s">
        <v>489</v>
      </c>
      <c r="I1094" s="87" t="s">
        <v>487</v>
      </c>
      <c r="J1094" s="87" t="s">
        <v>485</v>
      </c>
      <c r="K1094" s="87" t="s">
        <v>483</v>
      </c>
      <c r="L1094" s="87" t="s">
        <v>97</v>
      </c>
    </row>
    <row r="1095" spans="1:12">
      <c r="A1095" s="130"/>
      <c r="B1095" s="130"/>
      <c r="C1095" s="88" t="s">
        <v>490</v>
      </c>
      <c r="D1095" s="88" t="s">
        <v>488</v>
      </c>
      <c r="E1095" s="88" t="s">
        <v>486</v>
      </c>
      <c r="F1095" s="88" t="s">
        <v>484</v>
      </c>
      <c r="G1095" s="88" t="s">
        <v>98</v>
      </c>
      <c r="H1095" s="88" t="s">
        <v>490</v>
      </c>
      <c r="I1095" s="88" t="s">
        <v>488</v>
      </c>
      <c r="J1095" s="88" t="s">
        <v>486</v>
      </c>
      <c r="K1095" s="88" t="s">
        <v>484</v>
      </c>
      <c r="L1095" s="88" t="s">
        <v>98</v>
      </c>
    </row>
    <row r="1096" spans="1:12" ht="18.75">
      <c r="A1096" s="128">
        <v>2024</v>
      </c>
      <c r="B1096" s="87" t="s">
        <v>107</v>
      </c>
      <c r="C1096" s="162">
        <v>2</v>
      </c>
      <c r="D1096" s="162">
        <v>68</v>
      </c>
      <c r="E1096" s="155">
        <v>27</v>
      </c>
      <c r="F1096" s="155">
        <v>0</v>
      </c>
      <c r="G1096" s="170">
        <f t="shared" ref="G1096" si="396">SUM(C1096:F1097)</f>
        <v>97</v>
      </c>
      <c r="H1096" s="155">
        <v>0</v>
      </c>
      <c r="I1096" s="155">
        <v>0</v>
      </c>
      <c r="J1096" s="155">
        <v>0</v>
      </c>
      <c r="K1096" s="155">
        <v>0</v>
      </c>
      <c r="L1096" s="170">
        <f t="shared" ref="L1096" si="397">SUM(H1096:K1097)</f>
        <v>0</v>
      </c>
    </row>
    <row r="1097" spans="1:12" ht="17.100000000000001" customHeight="1">
      <c r="A1097" s="129"/>
      <c r="B1097" s="88" t="s">
        <v>108</v>
      </c>
      <c r="C1097" s="162"/>
      <c r="D1097" s="162"/>
      <c r="E1097" s="155"/>
      <c r="F1097" s="155"/>
      <c r="G1097" s="170"/>
      <c r="H1097" s="155"/>
      <c r="I1097" s="155"/>
      <c r="J1097" s="155"/>
      <c r="K1097" s="155"/>
      <c r="L1097" s="170"/>
    </row>
    <row r="1098" spans="1:12" ht="18.75">
      <c r="A1098" s="129"/>
      <c r="B1098" s="87" t="s">
        <v>109</v>
      </c>
      <c r="C1098" s="162">
        <v>0</v>
      </c>
      <c r="D1098" s="162">
        <v>67</v>
      </c>
      <c r="E1098" s="155">
        <v>35</v>
      </c>
      <c r="F1098" s="155">
        <v>2</v>
      </c>
      <c r="G1098" s="170">
        <f t="shared" ref="G1098" si="398">SUM(C1098:F1099)</f>
        <v>104</v>
      </c>
      <c r="H1098" s="155">
        <v>0</v>
      </c>
      <c r="I1098" s="155">
        <v>0</v>
      </c>
      <c r="J1098" s="155">
        <v>0</v>
      </c>
      <c r="K1098" s="155">
        <v>0</v>
      </c>
      <c r="L1098" s="170">
        <f t="shared" ref="L1098" si="399">SUM(H1098:K1099)</f>
        <v>0</v>
      </c>
    </row>
    <row r="1099" spans="1:12" ht="17.100000000000001" customHeight="1">
      <c r="A1099" s="129"/>
      <c r="B1099" s="88" t="s">
        <v>110</v>
      </c>
      <c r="C1099" s="162"/>
      <c r="D1099" s="162"/>
      <c r="E1099" s="155"/>
      <c r="F1099" s="155"/>
      <c r="G1099" s="170"/>
      <c r="H1099" s="155"/>
      <c r="I1099" s="155"/>
      <c r="J1099" s="155"/>
      <c r="K1099" s="155"/>
      <c r="L1099" s="170"/>
    </row>
    <row r="1100" spans="1:12" ht="18.75">
      <c r="A1100" s="129"/>
      <c r="B1100" s="87" t="s">
        <v>111</v>
      </c>
      <c r="C1100" s="162">
        <v>1</v>
      </c>
      <c r="D1100" s="162">
        <v>214</v>
      </c>
      <c r="E1100" s="155">
        <v>125</v>
      </c>
      <c r="F1100" s="155">
        <v>17</v>
      </c>
      <c r="G1100" s="170">
        <f t="shared" ref="G1100" si="400">SUM(C1100:F1101)</f>
        <v>357</v>
      </c>
      <c r="H1100" s="155">
        <v>0</v>
      </c>
      <c r="I1100" s="155">
        <v>0</v>
      </c>
      <c r="J1100" s="155">
        <v>0</v>
      </c>
      <c r="K1100" s="155">
        <v>0</v>
      </c>
      <c r="L1100" s="170">
        <f t="shared" ref="L1100" si="401">SUM(H1100:K1101)</f>
        <v>0</v>
      </c>
    </row>
    <row r="1101" spans="1:12" ht="17.100000000000001" customHeight="1">
      <c r="A1101" s="129"/>
      <c r="B1101" s="88" t="s">
        <v>112</v>
      </c>
      <c r="C1101" s="162"/>
      <c r="D1101" s="162"/>
      <c r="E1101" s="155"/>
      <c r="F1101" s="155"/>
      <c r="G1101" s="170"/>
      <c r="H1101" s="155"/>
      <c r="I1101" s="155"/>
      <c r="J1101" s="155"/>
      <c r="K1101" s="155"/>
      <c r="L1101" s="170"/>
    </row>
    <row r="1102" spans="1:12" ht="18.75">
      <c r="A1102" s="129"/>
      <c r="B1102" s="87" t="s">
        <v>97</v>
      </c>
      <c r="C1102" s="166">
        <f t="shared" ref="C1102" si="402">SUM(C1096:C1101)</f>
        <v>3</v>
      </c>
      <c r="D1102" s="166">
        <f t="shared" ref="D1102" si="403">SUM(D1096:D1101)</f>
        <v>349</v>
      </c>
      <c r="E1102" s="166">
        <f t="shared" ref="E1102" si="404">SUM(E1096:E1101)</f>
        <v>187</v>
      </c>
      <c r="F1102" s="166">
        <f t="shared" ref="F1102" si="405">SUM(F1096:F1101)</f>
        <v>19</v>
      </c>
      <c r="G1102" s="166">
        <f t="shared" ref="G1102" si="406">SUM(G1096:G1101)</f>
        <v>558</v>
      </c>
      <c r="H1102" s="166">
        <f t="shared" ref="H1102" si="407">SUM(H1096:H1101)</f>
        <v>0</v>
      </c>
      <c r="I1102" s="166">
        <f t="shared" ref="I1102" si="408">SUM(I1096:I1101)</f>
        <v>0</v>
      </c>
      <c r="J1102" s="166">
        <f t="shared" ref="J1102" si="409">SUM(J1096:J1101)</f>
        <v>0</v>
      </c>
      <c r="K1102" s="166">
        <f t="shared" ref="K1102" si="410">SUM(K1096:K1101)</f>
        <v>0</v>
      </c>
      <c r="L1102" s="166">
        <f t="shared" ref="L1102" si="411">SUM(L1096:L1101)</f>
        <v>0</v>
      </c>
    </row>
    <row r="1103" spans="1:12" ht="17.100000000000001" customHeight="1">
      <c r="A1103" s="130"/>
      <c r="B1103" s="88" t="s">
        <v>98</v>
      </c>
      <c r="C1103" s="166"/>
      <c r="D1103" s="166"/>
      <c r="E1103" s="166"/>
      <c r="F1103" s="166"/>
      <c r="G1103" s="166"/>
      <c r="H1103" s="166"/>
      <c r="I1103" s="166"/>
      <c r="J1103" s="166"/>
      <c r="K1103" s="166"/>
      <c r="L1103" s="166"/>
    </row>
    <row r="1104" spans="1:12" ht="18.75">
      <c r="A1104" s="128">
        <v>2023</v>
      </c>
      <c r="B1104" s="87" t="s">
        <v>107</v>
      </c>
      <c r="C1104" s="162">
        <v>0</v>
      </c>
      <c r="D1104" s="162">
        <v>64</v>
      </c>
      <c r="E1104" s="162">
        <v>46</v>
      </c>
      <c r="F1104" s="162">
        <v>4</v>
      </c>
      <c r="G1104" s="170">
        <f t="shared" ref="G1104" si="412">SUM(C1104:F1105)</f>
        <v>114</v>
      </c>
      <c r="H1104" s="155">
        <v>0</v>
      </c>
      <c r="I1104" s="155">
        <v>0</v>
      </c>
      <c r="J1104" s="155">
        <v>0</v>
      </c>
      <c r="K1104" s="155">
        <v>0</v>
      </c>
      <c r="L1104" s="170">
        <f t="shared" ref="L1104" si="413">SUM(H1104:K1105)</f>
        <v>0</v>
      </c>
    </row>
    <row r="1105" spans="1:12" ht="17.100000000000001" customHeight="1">
      <c r="A1105" s="129"/>
      <c r="B1105" s="88" t="s">
        <v>108</v>
      </c>
      <c r="C1105" s="162"/>
      <c r="D1105" s="162"/>
      <c r="E1105" s="162"/>
      <c r="F1105" s="162"/>
      <c r="G1105" s="170"/>
      <c r="H1105" s="155"/>
      <c r="I1105" s="155"/>
      <c r="J1105" s="155"/>
      <c r="K1105" s="155"/>
      <c r="L1105" s="170"/>
    </row>
    <row r="1106" spans="1:12" ht="18.75">
      <c r="A1106" s="129"/>
      <c r="B1106" s="87" t="s">
        <v>109</v>
      </c>
      <c r="C1106" s="162">
        <v>0</v>
      </c>
      <c r="D1106" s="162">
        <v>77</v>
      </c>
      <c r="E1106" s="162">
        <v>52</v>
      </c>
      <c r="F1106" s="162">
        <v>3</v>
      </c>
      <c r="G1106" s="170">
        <f t="shared" ref="G1106" si="414">SUM(C1106:F1107)</f>
        <v>132</v>
      </c>
      <c r="H1106" s="155">
        <v>0</v>
      </c>
      <c r="I1106" s="155">
        <v>1</v>
      </c>
      <c r="J1106" s="155">
        <v>0</v>
      </c>
      <c r="K1106" s="155">
        <v>0</v>
      </c>
      <c r="L1106" s="170">
        <f t="shared" ref="L1106" si="415">SUM(H1106:K1107)</f>
        <v>1</v>
      </c>
    </row>
    <row r="1107" spans="1:12" ht="17.100000000000001" customHeight="1">
      <c r="A1107" s="129"/>
      <c r="B1107" s="88" t="s">
        <v>110</v>
      </c>
      <c r="C1107" s="162"/>
      <c r="D1107" s="162"/>
      <c r="E1107" s="162"/>
      <c r="F1107" s="162"/>
      <c r="G1107" s="170"/>
      <c r="H1107" s="155"/>
      <c r="I1107" s="155"/>
      <c r="J1107" s="155"/>
      <c r="K1107" s="155"/>
      <c r="L1107" s="170"/>
    </row>
    <row r="1108" spans="1:12" ht="18.75">
      <c r="A1108" s="129"/>
      <c r="B1108" s="87" t="s">
        <v>111</v>
      </c>
      <c r="C1108" s="162">
        <v>0</v>
      </c>
      <c r="D1108" s="162">
        <v>194</v>
      </c>
      <c r="E1108" s="162">
        <v>107</v>
      </c>
      <c r="F1108" s="162">
        <v>20</v>
      </c>
      <c r="G1108" s="170">
        <f t="shared" ref="G1108" si="416">SUM(C1108:F1109)</f>
        <v>321</v>
      </c>
      <c r="H1108" s="155">
        <v>0</v>
      </c>
      <c r="I1108" s="155">
        <v>0</v>
      </c>
      <c r="J1108" s="155">
        <v>0</v>
      </c>
      <c r="K1108" s="155">
        <v>0</v>
      </c>
      <c r="L1108" s="170">
        <f t="shared" ref="L1108" si="417">SUM(H1108:K1109)</f>
        <v>0</v>
      </c>
    </row>
    <row r="1109" spans="1:12" ht="17.100000000000001" customHeight="1">
      <c r="A1109" s="129"/>
      <c r="B1109" s="88" t="s">
        <v>112</v>
      </c>
      <c r="C1109" s="162"/>
      <c r="D1109" s="162"/>
      <c r="E1109" s="162"/>
      <c r="F1109" s="162"/>
      <c r="G1109" s="170"/>
      <c r="H1109" s="155"/>
      <c r="I1109" s="155"/>
      <c r="J1109" s="155"/>
      <c r="K1109" s="155"/>
      <c r="L1109" s="170"/>
    </row>
    <row r="1110" spans="1:12" ht="18.75">
      <c r="A1110" s="129"/>
      <c r="B1110" s="87" t="s">
        <v>97</v>
      </c>
      <c r="C1110" s="166">
        <f t="shared" ref="C1110" si="418">SUM(C1104:C1109)</f>
        <v>0</v>
      </c>
      <c r="D1110" s="166">
        <f t="shared" ref="D1110" si="419">SUM(D1104:D1109)</f>
        <v>335</v>
      </c>
      <c r="E1110" s="166">
        <f t="shared" ref="E1110" si="420">SUM(E1104:E1109)</f>
        <v>205</v>
      </c>
      <c r="F1110" s="166">
        <f t="shared" ref="F1110" si="421">SUM(F1104:F1109)</f>
        <v>27</v>
      </c>
      <c r="G1110" s="166">
        <f t="shared" ref="G1110" si="422">SUM(G1104:G1109)</f>
        <v>567</v>
      </c>
      <c r="H1110" s="166">
        <f t="shared" ref="H1110" si="423">SUM(H1104:H1109)</f>
        <v>0</v>
      </c>
      <c r="I1110" s="166">
        <f t="shared" ref="I1110" si="424">SUM(I1104:I1109)</f>
        <v>1</v>
      </c>
      <c r="J1110" s="166">
        <f t="shared" ref="J1110" si="425">SUM(J1104:J1109)</f>
        <v>0</v>
      </c>
      <c r="K1110" s="166">
        <f t="shared" ref="K1110" si="426">SUM(K1104:K1109)</f>
        <v>0</v>
      </c>
      <c r="L1110" s="166">
        <f t="shared" ref="L1110" si="427">SUM(L1104:L1109)</f>
        <v>1</v>
      </c>
    </row>
    <row r="1111" spans="1:12" ht="17.100000000000001" customHeight="1">
      <c r="A1111" s="130"/>
      <c r="B1111" s="88" t="s">
        <v>98</v>
      </c>
      <c r="C1111" s="166"/>
      <c r="D1111" s="166"/>
      <c r="E1111" s="166"/>
      <c r="F1111" s="166"/>
      <c r="G1111" s="166"/>
      <c r="H1111" s="166"/>
      <c r="I1111" s="166"/>
      <c r="J1111" s="166"/>
      <c r="K1111" s="166"/>
      <c r="L1111" s="166"/>
    </row>
    <row r="1112" spans="1:12">
      <c r="A1112" s="37" t="s">
        <v>288</v>
      </c>
      <c r="B1112" s="39" t="s">
        <v>145</v>
      </c>
      <c r="C1112" s="39" t="s">
        <v>146</v>
      </c>
      <c r="D1112" s="76" t="s">
        <v>290</v>
      </c>
      <c r="E1112"/>
      <c r="F1112"/>
      <c r="G1112"/>
      <c r="H1112"/>
      <c r="I1112"/>
      <c r="J1112"/>
      <c r="K1112"/>
      <c r="L1112"/>
    </row>
    <row r="1113" spans="1:12">
      <c r="A1113" s="18"/>
      <c r="B1113"/>
      <c r="C1113"/>
      <c r="D1113"/>
      <c r="E1113"/>
      <c r="F1113"/>
      <c r="G1113"/>
      <c r="H1113"/>
      <c r="I1113"/>
      <c r="J1113"/>
      <c r="K1113"/>
      <c r="L1113"/>
    </row>
    <row r="1114" spans="1:12">
      <c r="A1114" s="5"/>
      <c r="B1114"/>
      <c r="C1114"/>
      <c r="D1114"/>
      <c r="E1114"/>
      <c r="F1114"/>
      <c r="G1114"/>
      <c r="H1114"/>
      <c r="I1114"/>
      <c r="J1114"/>
      <c r="K1114"/>
      <c r="L1114"/>
    </row>
    <row r="1115" spans="1:12">
      <c r="A1115" s="18"/>
      <c r="B1115"/>
      <c r="C1115"/>
      <c r="D1115"/>
      <c r="E1115"/>
      <c r="F1115"/>
      <c r="G1115"/>
      <c r="H1115"/>
      <c r="I1115"/>
      <c r="J1115"/>
      <c r="K1115"/>
      <c r="L1115"/>
    </row>
    <row r="1116" spans="1:12" ht="21.75">
      <c r="A1116" s="134" t="s">
        <v>789</v>
      </c>
      <c r="B1116" s="134"/>
      <c r="C1116" s="134"/>
      <c r="D1116" s="134"/>
      <c r="E1116" s="134"/>
      <c r="F1116" s="134"/>
      <c r="G1116" s="134"/>
      <c r="H1116" s="134"/>
      <c r="I1116" s="134"/>
      <c r="J1116" s="134"/>
      <c r="K1116" s="134"/>
      <c r="L1116" s="134"/>
    </row>
    <row r="1117" spans="1:12" ht="21.75">
      <c r="A1117" s="134" t="s">
        <v>38</v>
      </c>
      <c r="B1117" s="134"/>
      <c r="C1117" s="134"/>
      <c r="D1117" s="134"/>
      <c r="E1117" s="134"/>
      <c r="F1117" s="134"/>
      <c r="G1117" s="134"/>
      <c r="H1117" s="134"/>
      <c r="I1117" s="134"/>
      <c r="J1117" s="134"/>
      <c r="K1117" s="134"/>
      <c r="L1117" s="134"/>
    </row>
    <row r="1118" spans="1:12">
      <c r="A1118" s="169" t="s">
        <v>495</v>
      </c>
      <c r="B1118" s="169"/>
      <c r="C1118" s="169"/>
      <c r="D1118" s="169"/>
      <c r="E1118" s="169"/>
      <c r="F1118" s="169"/>
      <c r="G1118" s="169"/>
      <c r="H1118" s="169"/>
      <c r="I1118" s="169"/>
      <c r="J1118" s="169"/>
      <c r="K1118" s="169"/>
      <c r="L1118" s="169"/>
    </row>
    <row r="1119" spans="1:12" ht="18.600000000000001" customHeight="1">
      <c r="A1119" s="128" t="s">
        <v>765</v>
      </c>
      <c r="B1119" s="128" t="s">
        <v>738</v>
      </c>
      <c r="C1119" s="132" t="s">
        <v>481</v>
      </c>
      <c r="D1119" s="132"/>
      <c r="E1119" s="132"/>
      <c r="F1119" s="132"/>
      <c r="G1119" s="132"/>
      <c r="H1119" s="132" t="s">
        <v>479</v>
      </c>
      <c r="I1119" s="132"/>
      <c r="J1119" s="132"/>
      <c r="K1119" s="132"/>
      <c r="L1119" s="132"/>
    </row>
    <row r="1120" spans="1:12">
      <c r="A1120" s="129"/>
      <c r="B1120" s="129"/>
      <c r="C1120" s="131" t="s">
        <v>482</v>
      </c>
      <c r="D1120" s="131"/>
      <c r="E1120" s="131"/>
      <c r="F1120" s="131"/>
      <c r="G1120" s="131"/>
      <c r="H1120" s="131" t="s">
        <v>480</v>
      </c>
      <c r="I1120" s="131"/>
      <c r="J1120" s="131"/>
      <c r="K1120" s="131"/>
      <c r="L1120" s="131"/>
    </row>
    <row r="1121" spans="1:12" ht="18.75">
      <c r="A1121" s="129"/>
      <c r="B1121" s="129"/>
      <c r="C1121" s="87" t="s">
        <v>489</v>
      </c>
      <c r="D1121" s="87" t="s">
        <v>491</v>
      </c>
      <c r="E1121" s="87" t="s">
        <v>485</v>
      </c>
      <c r="F1121" s="87" t="s">
        <v>483</v>
      </c>
      <c r="G1121" s="87" t="s">
        <v>97</v>
      </c>
      <c r="H1121" s="87" t="s">
        <v>489</v>
      </c>
      <c r="I1121" s="87" t="s">
        <v>487</v>
      </c>
      <c r="J1121" s="87" t="s">
        <v>485</v>
      </c>
      <c r="K1121" s="87" t="s">
        <v>483</v>
      </c>
      <c r="L1121" s="87" t="s">
        <v>97</v>
      </c>
    </row>
    <row r="1122" spans="1:12">
      <c r="A1122" s="130"/>
      <c r="B1122" s="130"/>
      <c r="C1122" s="88" t="s">
        <v>490</v>
      </c>
      <c r="D1122" s="88" t="s">
        <v>488</v>
      </c>
      <c r="E1122" s="88" t="s">
        <v>486</v>
      </c>
      <c r="F1122" s="88" t="s">
        <v>484</v>
      </c>
      <c r="G1122" s="88" t="s">
        <v>98</v>
      </c>
      <c r="H1122" s="88" t="s">
        <v>490</v>
      </c>
      <c r="I1122" s="88" t="s">
        <v>488</v>
      </c>
      <c r="J1122" s="88" t="s">
        <v>486</v>
      </c>
      <c r="K1122" s="88" t="s">
        <v>484</v>
      </c>
      <c r="L1122" s="88" t="s">
        <v>98</v>
      </c>
    </row>
    <row r="1123" spans="1:12" ht="18.75">
      <c r="A1123" s="128">
        <v>2024</v>
      </c>
      <c r="B1123" s="87" t="s">
        <v>107</v>
      </c>
      <c r="C1123" s="162">
        <v>8</v>
      </c>
      <c r="D1123" s="162">
        <v>435</v>
      </c>
      <c r="E1123" s="162">
        <v>875</v>
      </c>
      <c r="F1123" s="162">
        <v>34</v>
      </c>
      <c r="G1123" s="170">
        <f>SUM(C1123:F1124)</f>
        <v>1352</v>
      </c>
      <c r="H1123" s="155">
        <v>0</v>
      </c>
      <c r="I1123" s="155">
        <v>0</v>
      </c>
      <c r="J1123" s="155">
        <v>0</v>
      </c>
      <c r="K1123" s="155">
        <v>0</v>
      </c>
      <c r="L1123" s="170">
        <f>SUM(H1123:K1124)</f>
        <v>0</v>
      </c>
    </row>
    <row r="1124" spans="1:12" ht="17.100000000000001" customHeight="1">
      <c r="A1124" s="129"/>
      <c r="B1124" s="88" t="s">
        <v>108</v>
      </c>
      <c r="C1124" s="162"/>
      <c r="D1124" s="162"/>
      <c r="E1124" s="162"/>
      <c r="F1124" s="162"/>
      <c r="G1124" s="170"/>
      <c r="H1124" s="155"/>
      <c r="I1124" s="155"/>
      <c r="J1124" s="155"/>
      <c r="K1124" s="155"/>
      <c r="L1124" s="170"/>
    </row>
    <row r="1125" spans="1:12" ht="18.75">
      <c r="A1125" s="129"/>
      <c r="B1125" s="87" t="s">
        <v>109</v>
      </c>
      <c r="C1125" s="162">
        <v>3</v>
      </c>
      <c r="D1125" s="162">
        <v>662</v>
      </c>
      <c r="E1125" s="162">
        <v>610</v>
      </c>
      <c r="F1125" s="162">
        <v>41</v>
      </c>
      <c r="G1125" s="170">
        <f t="shared" ref="G1125" si="428">SUM(C1125:F1126)</f>
        <v>1316</v>
      </c>
      <c r="H1125" s="155">
        <v>0</v>
      </c>
      <c r="I1125" s="155">
        <v>1</v>
      </c>
      <c r="J1125" s="155">
        <v>1</v>
      </c>
      <c r="K1125" s="155">
        <v>0</v>
      </c>
      <c r="L1125" s="170">
        <f t="shared" ref="L1125" si="429">SUM(H1125:K1126)</f>
        <v>2</v>
      </c>
    </row>
    <row r="1126" spans="1:12" ht="17.100000000000001" customHeight="1">
      <c r="A1126" s="129"/>
      <c r="B1126" s="88" t="s">
        <v>110</v>
      </c>
      <c r="C1126" s="162"/>
      <c r="D1126" s="162"/>
      <c r="E1126" s="162"/>
      <c r="F1126" s="162"/>
      <c r="G1126" s="170"/>
      <c r="H1126" s="155"/>
      <c r="I1126" s="155"/>
      <c r="J1126" s="155"/>
      <c r="K1126" s="155"/>
      <c r="L1126" s="170"/>
    </row>
    <row r="1127" spans="1:12" ht="18.75">
      <c r="A1127" s="129"/>
      <c r="B1127" s="87" t="s">
        <v>111</v>
      </c>
      <c r="C1127" s="162">
        <v>6</v>
      </c>
      <c r="D1127" s="162">
        <v>954</v>
      </c>
      <c r="E1127" s="162">
        <v>521</v>
      </c>
      <c r="F1127" s="162">
        <v>105</v>
      </c>
      <c r="G1127" s="170">
        <f t="shared" ref="G1127" si="430">SUM(C1127:F1128)</f>
        <v>1586</v>
      </c>
      <c r="H1127" s="155">
        <v>0</v>
      </c>
      <c r="I1127" s="155">
        <v>3</v>
      </c>
      <c r="J1127" s="155">
        <v>1</v>
      </c>
      <c r="K1127" s="155">
        <v>2</v>
      </c>
      <c r="L1127" s="170">
        <f t="shared" ref="L1127" si="431">SUM(H1127:K1128)</f>
        <v>6</v>
      </c>
    </row>
    <row r="1128" spans="1:12" ht="17.100000000000001" customHeight="1">
      <c r="A1128" s="129"/>
      <c r="B1128" s="88" t="s">
        <v>112</v>
      </c>
      <c r="C1128" s="162"/>
      <c r="D1128" s="162"/>
      <c r="E1128" s="162"/>
      <c r="F1128" s="162"/>
      <c r="G1128" s="170"/>
      <c r="H1128" s="155"/>
      <c r="I1128" s="155"/>
      <c r="J1128" s="155"/>
      <c r="K1128" s="155"/>
      <c r="L1128" s="170"/>
    </row>
    <row r="1129" spans="1:12" ht="18.75">
      <c r="A1129" s="129"/>
      <c r="B1129" s="87" t="s">
        <v>97</v>
      </c>
      <c r="C1129" s="166">
        <f t="shared" ref="C1129" si="432">SUM(C1123:C1128)</f>
        <v>17</v>
      </c>
      <c r="D1129" s="166">
        <f t="shared" ref="D1129" si="433">SUM(D1123:D1128)</f>
        <v>2051</v>
      </c>
      <c r="E1129" s="166">
        <f t="shared" ref="E1129" si="434">SUM(E1123:E1128)</f>
        <v>2006</v>
      </c>
      <c r="F1129" s="166">
        <f t="shared" ref="F1129" si="435">SUM(F1123:F1128)</f>
        <v>180</v>
      </c>
      <c r="G1129" s="166">
        <f t="shared" ref="G1129" si="436">SUM(G1123:G1128)</f>
        <v>4254</v>
      </c>
      <c r="H1129" s="166">
        <f t="shared" ref="H1129" si="437">SUM(H1123:H1128)</f>
        <v>0</v>
      </c>
      <c r="I1129" s="166">
        <f t="shared" ref="I1129" si="438">SUM(I1123:I1128)</f>
        <v>4</v>
      </c>
      <c r="J1129" s="166">
        <f t="shared" ref="J1129" si="439">SUM(J1123:J1128)</f>
        <v>2</v>
      </c>
      <c r="K1129" s="166">
        <f t="shared" ref="K1129" si="440">SUM(K1123:K1128)</f>
        <v>2</v>
      </c>
      <c r="L1129" s="166">
        <f t="shared" ref="L1129" si="441">SUM(L1123:L1128)</f>
        <v>8</v>
      </c>
    </row>
    <row r="1130" spans="1:12" ht="17.100000000000001" customHeight="1">
      <c r="A1130" s="130"/>
      <c r="B1130" s="88" t="s">
        <v>98</v>
      </c>
      <c r="C1130" s="166"/>
      <c r="D1130" s="166"/>
      <c r="E1130" s="166"/>
      <c r="F1130" s="166"/>
      <c r="G1130" s="166"/>
      <c r="H1130" s="166"/>
      <c r="I1130" s="166"/>
      <c r="J1130" s="166"/>
      <c r="K1130" s="166"/>
      <c r="L1130" s="166"/>
    </row>
    <row r="1131" spans="1:12" ht="18.75">
      <c r="A1131" s="128">
        <v>2023</v>
      </c>
      <c r="B1131" s="87" t="s">
        <v>107</v>
      </c>
      <c r="C1131" s="162">
        <v>12</v>
      </c>
      <c r="D1131" s="162">
        <v>882</v>
      </c>
      <c r="E1131" s="162">
        <v>537</v>
      </c>
      <c r="F1131" s="162">
        <v>41</v>
      </c>
      <c r="G1131" s="170">
        <f>SUM(C1131:F1132)</f>
        <v>1472</v>
      </c>
      <c r="H1131" s="162">
        <v>1</v>
      </c>
      <c r="I1131" s="162">
        <v>0</v>
      </c>
      <c r="J1131" s="162">
        <v>1</v>
      </c>
      <c r="K1131" s="162">
        <v>0</v>
      </c>
      <c r="L1131" s="209">
        <f>SUM(H1131:K1132)</f>
        <v>2</v>
      </c>
    </row>
    <row r="1132" spans="1:12" ht="17.100000000000001" customHeight="1">
      <c r="A1132" s="129"/>
      <c r="B1132" s="88" t="s">
        <v>108</v>
      </c>
      <c r="C1132" s="162"/>
      <c r="D1132" s="162"/>
      <c r="E1132" s="162"/>
      <c r="F1132" s="162"/>
      <c r="G1132" s="170"/>
      <c r="H1132" s="162"/>
      <c r="I1132" s="162"/>
      <c r="J1132" s="162"/>
      <c r="K1132" s="162"/>
      <c r="L1132" s="210"/>
    </row>
    <row r="1133" spans="1:12" ht="18.75">
      <c r="A1133" s="129"/>
      <c r="B1133" s="87" t="s">
        <v>109</v>
      </c>
      <c r="C1133" s="162">
        <v>19</v>
      </c>
      <c r="D1133" s="162">
        <v>819</v>
      </c>
      <c r="E1133" s="162">
        <v>482</v>
      </c>
      <c r="F1133" s="162">
        <v>34</v>
      </c>
      <c r="G1133" s="170">
        <f t="shared" ref="G1133" si="442">SUM(C1133:F1134)</f>
        <v>1354</v>
      </c>
      <c r="H1133" s="162">
        <v>0</v>
      </c>
      <c r="I1133" s="162">
        <v>2</v>
      </c>
      <c r="J1133" s="162">
        <v>2</v>
      </c>
      <c r="K1133" s="162">
        <v>0</v>
      </c>
      <c r="L1133" s="209">
        <f t="shared" ref="L1133" si="443">SUM(H1133:K1134)</f>
        <v>4</v>
      </c>
    </row>
    <row r="1134" spans="1:12" ht="17.100000000000001" customHeight="1">
      <c r="A1134" s="129"/>
      <c r="B1134" s="88" t="s">
        <v>110</v>
      </c>
      <c r="C1134" s="162"/>
      <c r="D1134" s="162"/>
      <c r="E1134" s="162"/>
      <c r="F1134" s="162"/>
      <c r="G1134" s="170"/>
      <c r="H1134" s="162"/>
      <c r="I1134" s="162"/>
      <c r="J1134" s="162"/>
      <c r="K1134" s="162"/>
      <c r="L1134" s="210"/>
    </row>
    <row r="1135" spans="1:12" ht="18.75">
      <c r="A1135" s="129"/>
      <c r="B1135" s="87" t="s">
        <v>111</v>
      </c>
      <c r="C1135" s="162">
        <v>21</v>
      </c>
      <c r="D1135" s="170">
        <v>1133</v>
      </c>
      <c r="E1135" s="162">
        <v>557</v>
      </c>
      <c r="F1135" s="162">
        <v>155</v>
      </c>
      <c r="G1135" s="170">
        <f t="shared" ref="G1135" si="444">SUM(C1135:F1136)</f>
        <v>1866</v>
      </c>
      <c r="H1135" s="162">
        <v>0</v>
      </c>
      <c r="I1135" s="162">
        <v>3</v>
      </c>
      <c r="J1135" s="162">
        <v>4</v>
      </c>
      <c r="K1135" s="162">
        <v>1</v>
      </c>
      <c r="L1135" s="209">
        <f t="shared" ref="L1135" si="445">SUM(H1135:K1136)</f>
        <v>8</v>
      </c>
    </row>
    <row r="1136" spans="1:12" ht="17.100000000000001" customHeight="1">
      <c r="A1136" s="129"/>
      <c r="B1136" s="88" t="s">
        <v>112</v>
      </c>
      <c r="C1136" s="162"/>
      <c r="D1136" s="170"/>
      <c r="E1136" s="162"/>
      <c r="F1136" s="162"/>
      <c r="G1136" s="170"/>
      <c r="H1136" s="162"/>
      <c r="I1136" s="162"/>
      <c r="J1136" s="162"/>
      <c r="K1136" s="162"/>
      <c r="L1136" s="210"/>
    </row>
    <row r="1137" spans="1:12" ht="18.75">
      <c r="A1137" s="129"/>
      <c r="B1137" s="87" t="s">
        <v>97</v>
      </c>
      <c r="C1137" s="166">
        <f t="shared" ref="C1137" si="446">SUM(C1131:C1136)</f>
        <v>52</v>
      </c>
      <c r="D1137" s="166">
        <f t="shared" ref="D1137" si="447">SUM(D1131:D1136)</f>
        <v>2834</v>
      </c>
      <c r="E1137" s="166">
        <f t="shared" ref="E1137" si="448">SUM(E1131:E1136)</f>
        <v>1576</v>
      </c>
      <c r="F1137" s="166">
        <f t="shared" ref="F1137" si="449">SUM(F1131:F1136)</f>
        <v>230</v>
      </c>
      <c r="G1137" s="166">
        <f t="shared" ref="G1137" si="450">SUM(G1131:G1136)</f>
        <v>4692</v>
      </c>
      <c r="H1137" s="166">
        <f t="shared" ref="H1137" si="451">SUM(H1131:H1136)</f>
        <v>1</v>
      </c>
      <c r="I1137" s="166">
        <f t="shared" ref="I1137" si="452">SUM(I1131:I1136)</f>
        <v>5</v>
      </c>
      <c r="J1137" s="166">
        <f t="shared" ref="J1137" si="453">SUM(J1131:J1136)</f>
        <v>7</v>
      </c>
      <c r="K1137" s="166">
        <f t="shared" ref="K1137" si="454">SUM(K1131:K1136)</f>
        <v>1</v>
      </c>
      <c r="L1137" s="166">
        <f t="shared" ref="L1137" si="455">SUM(L1131:L1136)</f>
        <v>14</v>
      </c>
    </row>
    <row r="1138" spans="1:12" ht="17.100000000000001" customHeight="1">
      <c r="A1138" s="130"/>
      <c r="B1138" s="88" t="s">
        <v>98</v>
      </c>
      <c r="C1138" s="166"/>
      <c r="D1138" s="166"/>
      <c r="E1138" s="166"/>
      <c r="F1138" s="166"/>
      <c r="G1138" s="166"/>
      <c r="H1138" s="166"/>
      <c r="I1138" s="166"/>
      <c r="J1138" s="166"/>
      <c r="K1138" s="166"/>
      <c r="L1138" s="166"/>
    </row>
    <row r="1139" spans="1:12">
      <c r="A1139" s="37" t="s">
        <v>288</v>
      </c>
      <c r="B1139" s="39" t="s">
        <v>145</v>
      </c>
      <c r="C1139" s="39" t="s">
        <v>146</v>
      </c>
      <c r="D1139" s="76" t="s">
        <v>290</v>
      </c>
      <c r="E1139"/>
      <c r="F1139"/>
      <c r="G1139"/>
      <c r="H1139"/>
      <c r="I1139"/>
      <c r="J1139"/>
      <c r="K1139"/>
      <c r="L1139"/>
    </row>
    <row r="1140" spans="1:12">
      <c r="A1140" s="16"/>
      <c r="B1140"/>
      <c r="C1140"/>
      <c r="D1140"/>
      <c r="E1140"/>
      <c r="F1140"/>
      <c r="G1140"/>
      <c r="H1140"/>
      <c r="I1140"/>
      <c r="J1140"/>
      <c r="K1140"/>
      <c r="L1140"/>
    </row>
    <row r="1141" spans="1:12">
      <c r="A1141" s="5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21.75">
      <c r="A1142" s="134" t="s">
        <v>790</v>
      </c>
      <c r="B1142" s="134"/>
      <c r="C1142" s="134"/>
      <c r="D1142" s="134"/>
      <c r="E1142" s="134"/>
      <c r="F1142"/>
      <c r="G1142"/>
      <c r="H1142"/>
      <c r="I1142"/>
      <c r="J1142"/>
      <c r="K1142"/>
      <c r="L1142"/>
    </row>
    <row r="1143" spans="1:12" ht="21.75">
      <c r="A1143" s="134" t="s">
        <v>39</v>
      </c>
      <c r="B1143" s="134"/>
      <c r="C1143" s="134"/>
      <c r="D1143" s="134"/>
      <c r="E1143" s="134"/>
      <c r="F1143"/>
      <c r="G1143"/>
      <c r="H1143"/>
      <c r="I1143"/>
      <c r="J1143"/>
      <c r="K1143"/>
      <c r="L1143"/>
    </row>
    <row r="1144" spans="1:12">
      <c r="A1144" s="168" t="s">
        <v>73</v>
      </c>
      <c r="B1144" s="168"/>
      <c r="C1144" s="168"/>
      <c r="D1144" s="168"/>
      <c r="E1144" s="168"/>
      <c r="F1144"/>
      <c r="G1144"/>
      <c r="H1144"/>
      <c r="I1144"/>
      <c r="J1144"/>
      <c r="K1144"/>
      <c r="L1144"/>
    </row>
    <row r="1145" spans="1:12" ht="18.600000000000001" customHeight="1">
      <c r="A1145" s="128" t="s">
        <v>765</v>
      </c>
      <c r="B1145" s="128" t="s">
        <v>738</v>
      </c>
      <c r="C1145" s="132" t="s">
        <v>496</v>
      </c>
      <c r="D1145" s="132"/>
      <c r="E1145" s="132"/>
      <c r="J1145"/>
      <c r="K1145"/>
      <c r="L1145"/>
    </row>
    <row r="1146" spans="1:12">
      <c r="A1146" s="129"/>
      <c r="B1146" s="129"/>
      <c r="C1146" s="131" t="s">
        <v>497</v>
      </c>
      <c r="D1146" s="131"/>
      <c r="E1146" s="131"/>
      <c r="J1146"/>
      <c r="K1146"/>
      <c r="L1146"/>
    </row>
    <row r="1147" spans="1:12" ht="18.75">
      <c r="A1147" s="129"/>
      <c r="B1147" s="129"/>
      <c r="C1147" s="87" t="s">
        <v>500</v>
      </c>
      <c r="D1147" s="87" t="s">
        <v>498</v>
      </c>
      <c r="E1147" s="87" t="s">
        <v>97</v>
      </c>
      <c r="J1147"/>
      <c r="K1147"/>
      <c r="L1147"/>
    </row>
    <row r="1148" spans="1:12">
      <c r="A1148" s="130"/>
      <c r="B1148" s="130"/>
      <c r="C1148" s="88" t="s">
        <v>501</v>
      </c>
      <c r="D1148" s="88" t="s">
        <v>499</v>
      </c>
      <c r="E1148" s="88" t="s">
        <v>98</v>
      </c>
      <c r="J1148"/>
      <c r="K1148"/>
      <c r="L1148"/>
    </row>
    <row r="1149" spans="1:12" ht="18.75">
      <c r="A1149" s="128">
        <v>2024</v>
      </c>
      <c r="B1149" s="87" t="s">
        <v>107</v>
      </c>
      <c r="C1149" s="162">
        <v>779</v>
      </c>
      <c r="D1149" s="162">
        <v>64</v>
      </c>
      <c r="E1149" s="162">
        <f>SUM(C1149:D1150)</f>
        <v>843</v>
      </c>
      <c r="J1149"/>
      <c r="K1149"/>
      <c r="L1149"/>
    </row>
    <row r="1150" spans="1:12" ht="17.100000000000001" customHeight="1">
      <c r="A1150" s="129"/>
      <c r="B1150" s="88" t="s">
        <v>108</v>
      </c>
      <c r="C1150" s="162"/>
      <c r="D1150" s="162"/>
      <c r="E1150" s="162"/>
      <c r="J1150"/>
      <c r="K1150"/>
      <c r="L1150"/>
    </row>
    <row r="1151" spans="1:12" ht="18.75">
      <c r="A1151" s="129"/>
      <c r="B1151" s="87" t="s">
        <v>109</v>
      </c>
      <c r="C1151" s="162">
        <v>620</v>
      </c>
      <c r="D1151" s="162">
        <v>46</v>
      </c>
      <c r="E1151" s="162">
        <f t="shared" ref="E1151" si="456">SUM(C1151:D1152)</f>
        <v>666</v>
      </c>
      <c r="J1151"/>
      <c r="K1151"/>
      <c r="L1151"/>
    </row>
    <row r="1152" spans="1:12" ht="17.100000000000001" customHeight="1">
      <c r="A1152" s="129"/>
      <c r="B1152" s="88" t="s">
        <v>110</v>
      </c>
      <c r="C1152" s="162"/>
      <c r="D1152" s="162"/>
      <c r="E1152" s="162"/>
      <c r="J1152"/>
      <c r="K1152"/>
      <c r="L1152"/>
    </row>
    <row r="1153" spans="1:12" ht="18.75">
      <c r="A1153" s="129"/>
      <c r="B1153" s="87" t="s">
        <v>111</v>
      </c>
      <c r="C1153" s="162">
        <v>575</v>
      </c>
      <c r="D1153" s="162">
        <v>40</v>
      </c>
      <c r="E1153" s="162">
        <f t="shared" ref="E1153" si="457">SUM(C1153:D1154)</f>
        <v>615</v>
      </c>
      <c r="J1153"/>
      <c r="K1153"/>
      <c r="L1153"/>
    </row>
    <row r="1154" spans="1:12" ht="17.100000000000001" customHeight="1">
      <c r="A1154" s="129"/>
      <c r="B1154" s="88" t="s">
        <v>112</v>
      </c>
      <c r="C1154" s="162"/>
      <c r="D1154" s="162"/>
      <c r="E1154" s="162"/>
      <c r="J1154"/>
      <c r="K1154"/>
      <c r="L1154"/>
    </row>
    <row r="1155" spans="1:12" ht="18.75">
      <c r="A1155" s="129"/>
      <c r="B1155" s="87" t="s">
        <v>97</v>
      </c>
      <c r="C1155" s="166">
        <f t="shared" ref="C1155" si="458">SUM(C1149:C1154)</f>
        <v>1974</v>
      </c>
      <c r="D1155" s="166">
        <f t="shared" ref="D1155" si="459">SUM(D1149:D1154)</f>
        <v>150</v>
      </c>
      <c r="E1155" s="166">
        <f t="shared" ref="E1155" si="460">SUM(E1149:E1154)</f>
        <v>2124</v>
      </c>
      <c r="J1155"/>
      <c r="K1155"/>
      <c r="L1155"/>
    </row>
    <row r="1156" spans="1:12" ht="17.100000000000001" customHeight="1">
      <c r="A1156" s="130"/>
      <c r="B1156" s="88" t="s">
        <v>98</v>
      </c>
      <c r="C1156" s="166"/>
      <c r="D1156" s="166"/>
      <c r="E1156" s="166"/>
      <c r="J1156"/>
      <c r="K1156"/>
      <c r="L1156"/>
    </row>
    <row r="1157" spans="1:12" ht="18.75">
      <c r="A1157" s="128">
        <v>2023</v>
      </c>
      <c r="B1157" s="87" t="s">
        <v>107</v>
      </c>
      <c r="C1157" s="162">
        <v>848</v>
      </c>
      <c r="D1157" s="162">
        <v>104</v>
      </c>
      <c r="E1157" s="162">
        <f t="shared" ref="E1157:E1161" si="461">SUM(C1157:D1158)</f>
        <v>952</v>
      </c>
      <c r="J1157"/>
      <c r="K1157"/>
      <c r="L1157"/>
    </row>
    <row r="1158" spans="1:12" ht="17.100000000000001" customHeight="1">
      <c r="A1158" s="129"/>
      <c r="B1158" s="88" t="s">
        <v>108</v>
      </c>
      <c r="C1158" s="162"/>
      <c r="D1158" s="162"/>
      <c r="E1158" s="162"/>
      <c r="J1158"/>
      <c r="K1158"/>
      <c r="L1158"/>
    </row>
    <row r="1159" spans="1:12" ht="18.75">
      <c r="A1159" s="129"/>
      <c r="B1159" s="87" t="s">
        <v>109</v>
      </c>
      <c r="C1159" s="162">
        <v>932</v>
      </c>
      <c r="D1159" s="162">
        <v>156</v>
      </c>
      <c r="E1159" s="170">
        <f t="shared" si="461"/>
        <v>1088</v>
      </c>
      <c r="J1159"/>
      <c r="K1159"/>
      <c r="L1159"/>
    </row>
    <row r="1160" spans="1:12" ht="17.100000000000001" customHeight="1">
      <c r="A1160" s="129"/>
      <c r="B1160" s="88" t="s">
        <v>110</v>
      </c>
      <c r="C1160" s="162"/>
      <c r="D1160" s="162"/>
      <c r="E1160" s="170"/>
      <c r="J1160"/>
      <c r="K1160"/>
      <c r="L1160"/>
    </row>
    <row r="1161" spans="1:12" ht="18.75">
      <c r="A1161" s="129"/>
      <c r="B1161" s="87" t="s">
        <v>111</v>
      </c>
      <c r="C1161" s="170">
        <v>1071</v>
      </c>
      <c r="D1161" s="162">
        <v>162</v>
      </c>
      <c r="E1161" s="170">
        <f t="shared" si="461"/>
        <v>1233</v>
      </c>
      <c r="J1161"/>
      <c r="K1161"/>
      <c r="L1161"/>
    </row>
    <row r="1162" spans="1:12" ht="17.100000000000001" customHeight="1">
      <c r="A1162" s="129"/>
      <c r="B1162" s="88" t="s">
        <v>112</v>
      </c>
      <c r="C1162" s="170"/>
      <c r="D1162" s="162"/>
      <c r="E1162" s="170"/>
      <c r="J1162"/>
      <c r="K1162"/>
      <c r="L1162"/>
    </row>
    <row r="1163" spans="1:12" ht="18.75">
      <c r="A1163" s="129"/>
      <c r="B1163" s="87" t="s">
        <v>97</v>
      </c>
      <c r="C1163" s="166">
        <f t="shared" ref="C1163" si="462">SUM(C1157:C1162)</f>
        <v>2851</v>
      </c>
      <c r="D1163" s="166">
        <f t="shared" ref="D1163" si="463">SUM(D1157:D1162)</f>
        <v>422</v>
      </c>
      <c r="E1163" s="166">
        <f t="shared" ref="E1163" si="464">SUM(E1157:E1162)</f>
        <v>3273</v>
      </c>
      <c r="J1163"/>
      <c r="K1163"/>
      <c r="L1163"/>
    </row>
    <row r="1164" spans="1:12" ht="17.100000000000001" customHeight="1">
      <c r="A1164" s="130"/>
      <c r="B1164" s="88" t="s">
        <v>98</v>
      </c>
      <c r="C1164" s="166"/>
      <c r="D1164" s="166"/>
      <c r="E1164" s="166"/>
      <c r="J1164"/>
      <c r="K1164"/>
      <c r="L1164"/>
    </row>
    <row r="1165" spans="1:12">
      <c r="A1165" s="37" t="s">
        <v>288</v>
      </c>
      <c r="B1165" s="39" t="s">
        <v>145</v>
      </c>
      <c r="C1165" s="39" t="s">
        <v>146</v>
      </c>
      <c r="D1165" s="76" t="s">
        <v>290</v>
      </c>
      <c r="E1165"/>
      <c r="F1165"/>
      <c r="G1165"/>
      <c r="H1165"/>
      <c r="I1165"/>
      <c r="J1165"/>
      <c r="K1165"/>
      <c r="L1165"/>
    </row>
    <row r="1166" spans="1:12">
      <c r="A1166" s="49"/>
      <c r="B1166"/>
      <c r="C1166"/>
      <c r="D1166"/>
      <c r="E1166"/>
      <c r="F1166"/>
      <c r="G1166"/>
      <c r="H1166"/>
      <c r="I1166"/>
      <c r="J1166"/>
      <c r="K1166"/>
      <c r="L1166"/>
    </row>
    <row r="1167" spans="1:12">
      <c r="A1167" s="21"/>
      <c r="B1167"/>
      <c r="C1167"/>
      <c r="D1167"/>
      <c r="E1167"/>
      <c r="F1167"/>
      <c r="G1167"/>
      <c r="H1167"/>
      <c r="I1167"/>
      <c r="J1167"/>
      <c r="K1167"/>
      <c r="L1167"/>
    </row>
    <row r="1168" spans="1:12">
      <c r="A1168" s="18"/>
      <c r="B1168"/>
      <c r="C1168"/>
      <c r="D1168"/>
      <c r="E1168"/>
      <c r="F1168"/>
      <c r="G1168"/>
      <c r="H1168"/>
      <c r="I1168"/>
      <c r="J1168"/>
      <c r="K1168"/>
      <c r="L1168"/>
    </row>
    <row r="1169" spans="1:12" ht="21.75">
      <c r="A1169" s="134" t="s">
        <v>791</v>
      </c>
      <c r="B1169" s="134"/>
      <c r="C1169" s="134"/>
      <c r="D1169" s="134"/>
      <c r="E1169" s="134"/>
      <c r="F1169" s="134"/>
      <c r="G1169" s="134"/>
      <c r="H1169"/>
      <c r="I1169"/>
      <c r="J1169"/>
      <c r="K1169"/>
      <c r="L1169"/>
    </row>
    <row r="1170" spans="1:12" ht="21.75">
      <c r="A1170" s="134" t="s">
        <v>834</v>
      </c>
      <c r="B1170" s="134"/>
      <c r="C1170" s="134"/>
      <c r="D1170" s="134"/>
      <c r="E1170" s="134"/>
      <c r="F1170" s="134"/>
      <c r="G1170" s="134"/>
      <c r="H1170"/>
      <c r="I1170"/>
      <c r="J1170"/>
      <c r="K1170"/>
      <c r="L1170"/>
    </row>
    <row r="1171" spans="1:12">
      <c r="A1171" s="208" t="s">
        <v>833</v>
      </c>
      <c r="B1171" s="208"/>
      <c r="C1171" s="208"/>
      <c r="D1171" s="208"/>
      <c r="E1171" s="208"/>
      <c r="F1171" s="208"/>
      <c r="G1171" s="208"/>
      <c r="H1171"/>
      <c r="I1171"/>
      <c r="J1171"/>
      <c r="K1171"/>
      <c r="L1171"/>
    </row>
    <row r="1172" spans="1:12" ht="18.75">
      <c r="A1172" s="87" t="s">
        <v>129</v>
      </c>
      <c r="B1172" s="87" t="s">
        <v>89</v>
      </c>
      <c r="C1172" s="87" t="s">
        <v>502</v>
      </c>
      <c r="D1172" s="87" t="s">
        <v>504</v>
      </c>
      <c r="E1172" s="87" t="s">
        <v>506</v>
      </c>
      <c r="F1172" s="87" t="s">
        <v>508</v>
      </c>
      <c r="G1172" s="87" t="s">
        <v>510</v>
      </c>
      <c r="H1172"/>
      <c r="I1172"/>
      <c r="J1172"/>
      <c r="K1172"/>
      <c r="L1172"/>
    </row>
    <row r="1173" spans="1:12" ht="25.5">
      <c r="A1173" s="88" t="s">
        <v>88</v>
      </c>
      <c r="B1173" s="88" t="s">
        <v>90</v>
      </c>
      <c r="C1173" s="88" t="s">
        <v>503</v>
      </c>
      <c r="D1173" s="88" t="s">
        <v>505</v>
      </c>
      <c r="E1173" s="88" t="s">
        <v>507</v>
      </c>
      <c r="F1173" s="88" t="s">
        <v>509</v>
      </c>
      <c r="G1173" s="88" t="s">
        <v>511</v>
      </c>
      <c r="H1173"/>
      <c r="I1173"/>
      <c r="J1173"/>
      <c r="K1173"/>
      <c r="L1173"/>
    </row>
    <row r="1174" spans="1:12" ht="18.75">
      <c r="A1174" s="132">
        <v>2024</v>
      </c>
      <c r="B1174" s="87" t="s">
        <v>107</v>
      </c>
      <c r="C1174" s="162">
        <v>117</v>
      </c>
      <c r="D1174" s="162">
        <v>149</v>
      </c>
      <c r="E1174" s="162">
        <v>142</v>
      </c>
      <c r="F1174" s="162">
        <v>476</v>
      </c>
      <c r="G1174" s="162">
        <v>2</v>
      </c>
      <c r="H1174"/>
      <c r="I1174"/>
      <c r="J1174"/>
      <c r="K1174"/>
      <c r="L1174"/>
    </row>
    <row r="1175" spans="1:12">
      <c r="A1175" s="132"/>
      <c r="B1175" s="88" t="s">
        <v>108</v>
      </c>
      <c r="C1175" s="162"/>
      <c r="D1175" s="162"/>
      <c r="E1175" s="162"/>
      <c r="F1175" s="162"/>
      <c r="G1175" s="162"/>
      <c r="H1175"/>
      <c r="I1175"/>
      <c r="J1175"/>
      <c r="K1175"/>
      <c r="L1175"/>
    </row>
    <row r="1176" spans="1:12" ht="18.75">
      <c r="A1176" s="132"/>
      <c r="B1176" s="87" t="s">
        <v>109</v>
      </c>
      <c r="C1176" s="162">
        <v>70</v>
      </c>
      <c r="D1176" s="162">
        <v>105</v>
      </c>
      <c r="E1176" s="162">
        <v>216</v>
      </c>
      <c r="F1176" s="162">
        <v>299</v>
      </c>
      <c r="G1176" s="162">
        <v>2</v>
      </c>
      <c r="H1176"/>
      <c r="I1176"/>
      <c r="J1176"/>
      <c r="K1176"/>
      <c r="L1176"/>
    </row>
    <row r="1177" spans="1:12">
      <c r="A1177" s="132"/>
      <c r="B1177" s="88" t="s">
        <v>110</v>
      </c>
      <c r="C1177" s="162"/>
      <c r="D1177" s="162"/>
      <c r="E1177" s="162"/>
      <c r="F1177" s="162"/>
      <c r="G1177" s="162"/>
      <c r="H1177"/>
      <c r="I1177"/>
      <c r="J1177"/>
      <c r="K1177"/>
      <c r="L1177"/>
    </row>
    <row r="1178" spans="1:12" ht="18.75">
      <c r="A1178" s="132"/>
      <c r="B1178" s="87" t="s">
        <v>111</v>
      </c>
      <c r="C1178" s="162">
        <v>86</v>
      </c>
      <c r="D1178" s="162">
        <v>176</v>
      </c>
      <c r="E1178" s="162">
        <v>86</v>
      </c>
      <c r="F1178" s="162">
        <v>279</v>
      </c>
      <c r="G1178" s="162">
        <v>10</v>
      </c>
      <c r="H1178"/>
      <c r="I1178"/>
      <c r="J1178"/>
      <c r="K1178"/>
      <c r="L1178"/>
    </row>
    <row r="1179" spans="1:12">
      <c r="A1179" s="132"/>
      <c r="B1179" s="88" t="s">
        <v>112</v>
      </c>
      <c r="C1179" s="162"/>
      <c r="D1179" s="162"/>
      <c r="E1179" s="162"/>
      <c r="F1179" s="162"/>
      <c r="G1179" s="162"/>
      <c r="H1179"/>
      <c r="I1179"/>
      <c r="J1179"/>
      <c r="K1179"/>
      <c r="L1179"/>
    </row>
    <row r="1180" spans="1:12" ht="18.75">
      <c r="A1180" s="132"/>
      <c r="B1180" s="87" t="s">
        <v>97</v>
      </c>
      <c r="C1180" s="166">
        <f t="shared" ref="C1180" si="465">SUM(C1174:C1179)</f>
        <v>273</v>
      </c>
      <c r="D1180" s="166">
        <f t="shared" ref="D1180" si="466">SUM(D1174:D1179)</f>
        <v>430</v>
      </c>
      <c r="E1180" s="166">
        <f t="shared" ref="E1180" si="467">SUM(E1174:E1179)</f>
        <v>444</v>
      </c>
      <c r="F1180" s="166">
        <f t="shared" ref="F1180" si="468">SUM(F1174:F1179)</f>
        <v>1054</v>
      </c>
      <c r="G1180" s="166">
        <f t="shared" ref="G1180" si="469">SUM(G1174:G1179)</f>
        <v>14</v>
      </c>
      <c r="H1180"/>
      <c r="I1180"/>
      <c r="J1180"/>
      <c r="K1180"/>
      <c r="L1180"/>
    </row>
    <row r="1181" spans="1:12" ht="16.5" customHeight="1">
      <c r="A1181" s="132"/>
      <c r="B1181" s="88" t="s">
        <v>98</v>
      </c>
      <c r="C1181" s="166"/>
      <c r="D1181" s="166"/>
      <c r="E1181" s="166"/>
      <c r="F1181" s="166"/>
      <c r="G1181" s="166"/>
      <c r="H1181"/>
      <c r="I1181"/>
      <c r="J1181"/>
      <c r="K1181"/>
      <c r="L1181"/>
    </row>
    <row r="1182" spans="1:12" ht="18.75">
      <c r="A1182" s="132">
        <v>2023</v>
      </c>
      <c r="B1182" s="87" t="s">
        <v>107</v>
      </c>
      <c r="C1182" s="162">
        <v>117</v>
      </c>
      <c r="D1182" s="162">
        <v>155</v>
      </c>
      <c r="E1182" s="162">
        <v>120</v>
      </c>
      <c r="F1182" s="162">
        <v>492</v>
      </c>
      <c r="G1182" s="162">
        <v>2</v>
      </c>
      <c r="H1182"/>
      <c r="I1182"/>
      <c r="J1182"/>
      <c r="K1182"/>
      <c r="L1182"/>
    </row>
    <row r="1183" spans="1:12">
      <c r="A1183" s="132"/>
      <c r="B1183" s="88" t="s">
        <v>108</v>
      </c>
      <c r="C1183" s="162"/>
      <c r="D1183" s="162"/>
      <c r="E1183" s="162"/>
      <c r="F1183" s="162"/>
      <c r="G1183" s="162"/>
      <c r="H1183"/>
      <c r="I1183"/>
      <c r="J1183"/>
      <c r="K1183"/>
      <c r="L1183"/>
    </row>
    <row r="1184" spans="1:12" ht="18.75">
      <c r="A1184" s="132"/>
      <c r="B1184" s="87" t="s">
        <v>109</v>
      </c>
      <c r="C1184" s="162">
        <v>246</v>
      </c>
      <c r="D1184" s="162">
        <v>188</v>
      </c>
      <c r="E1184" s="162">
        <v>335</v>
      </c>
      <c r="F1184" s="162">
        <v>456</v>
      </c>
      <c r="G1184" s="162">
        <v>4</v>
      </c>
      <c r="H1184"/>
      <c r="I1184"/>
      <c r="J1184"/>
      <c r="K1184"/>
      <c r="L1184"/>
    </row>
    <row r="1185" spans="1:12">
      <c r="A1185" s="132"/>
      <c r="B1185" s="88" t="s">
        <v>110</v>
      </c>
      <c r="C1185" s="162"/>
      <c r="D1185" s="162"/>
      <c r="E1185" s="162"/>
      <c r="F1185" s="162"/>
      <c r="G1185" s="162"/>
      <c r="H1185"/>
      <c r="I1185"/>
      <c r="J1185"/>
      <c r="K1185"/>
      <c r="L1185"/>
    </row>
    <row r="1186" spans="1:12" ht="18.75">
      <c r="A1186" s="132"/>
      <c r="B1186" s="87" t="s">
        <v>111</v>
      </c>
      <c r="C1186" s="162">
        <v>260</v>
      </c>
      <c r="D1186" s="162">
        <v>270</v>
      </c>
      <c r="E1186" s="162">
        <v>295</v>
      </c>
      <c r="F1186" s="162">
        <v>537</v>
      </c>
      <c r="G1186" s="162">
        <v>2</v>
      </c>
      <c r="H1186"/>
      <c r="I1186"/>
      <c r="J1186"/>
      <c r="K1186"/>
      <c r="L1186"/>
    </row>
    <row r="1187" spans="1:12">
      <c r="A1187" s="132"/>
      <c r="B1187" s="88" t="s">
        <v>112</v>
      </c>
      <c r="C1187" s="162"/>
      <c r="D1187" s="162"/>
      <c r="E1187" s="162"/>
      <c r="F1187" s="162"/>
      <c r="G1187" s="162"/>
      <c r="H1187"/>
      <c r="I1187"/>
      <c r="J1187"/>
      <c r="K1187"/>
      <c r="L1187"/>
    </row>
    <row r="1188" spans="1:12" ht="18.75">
      <c r="A1188" s="132"/>
      <c r="B1188" s="87" t="s">
        <v>97</v>
      </c>
      <c r="C1188" s="166">
        <f t="shared" ref="C1188" si="470">SUM(C1182:C1187)</f>
        <v>623</v>
      </c>
      <c r="D1188" s="166">
        <f t="shared" ref="D1188" si="471">SUM(D1182:D1187)</f>
        <v>613</v>
      </c>
      <c r="E1188" s="166">
        <f t="shared" ref="E1188" si="472">SUM(E1182:E1187)</f>
        <v>750</v>
      </c>
      <c r="F1188" s="166">
        <f t="shared" ref="F1188" si="473">SUM(F1182:F1187)</f>
        <v>1485</v>
      </c>
      <c r="G1188" s="166">
        <f t="shared" ref="G1188" si="474">SUM(G1182:G1187)</f>
        <v>8</v>
      </c>
      <c r="H1188"/>
      <c r="I1188"/>
      <c r="J1188"/>
      <c r="K1188"/>
      <c r="L1188"/>
    </row>
    <row r="1189" spans="1:12" ht="16.5" customHeight="1">
      <c r="A1189" s="132"/>
      <c r="B1189" s="88" t="s">
        <v>98</v>
      </c>
      <c r="C1189" s="166"/>
      <c r="D1189" s="166"/>
      <c r="E1189" s="166"/>
      <c r="F1189" s="166"/>
      <c r="G1189" s="166"/>
      <c r="H1189"/>
      <c r="I1189"/>
      <c r="J1189"/>
      <c r="K1189"/>
      <c r="L1189"/>
    </row>
    <row r="1190" spans="1:12">
      <c r="A1190" s="37" t="s">
        <v>288</v>
      </c>
      <c r="B1190" s="39" t="s">
        <v>145</v>
      </c>
      <c r="C1190" s="39" t="s">
        <v>146</v>
      </c>
      <c r="D1190" s="76" t="s">
        <v>290</v>
      </c>
      <c r="E1190"/>
      <c r="F1190"/>
      <c r="G1190"/>
      <c r="H1190"/>
      <c r="I1190"/>
      <c r="J1190"/>
      <c r="K1190"/>
      <c r="L1190"/>
    </row>
    <row r="1191" spans="1:12">
      <c r="A1191" s="45" t="s">
        <v>518</v>
      </c>
      <c r="B1191"/>
      <c r="C1191"/>
      <c r="D1191"/>
      <c r="E1191"/>
      <c r="F1191"/>
      <c r="G1191"/>
      <c r="H1191"/>
      <c r="I1191"/>
      <c r="J1191"/>
      <c r="K1191"/>
      <c r="L1191"/>
    </row>
    <row r="1192" spans="1:12">
      <c r="A1192" s="60" t="s">
        <v>493</v>
      </c>
      <c r="B1192"/>
      <c r="C1192"/>
      <c r="D1192"/>
      <c r="E1192"/>
      <c r="F1192"/>
      <c r="G1192"/>
      <c r="H1192"/>
      <c r="I1192"/>
      <c r="J1192"/>
      <c r="K1192"/>
      <c r="L1192"/>
    </row>
    <row r="1193" spans="1:12">
      <c r="A1193" s="53"/>
      <c r="B1193"/>
      <c r="C1193"/>
      <c r="D1193"/>
      <c r="E1193"/>
      <c r="F1193"/>
      <c r="G1193"/>
      <c r="H1193"/>
      <c r="I1193"/>
      <c r="J1193"/>
      <c r="K1193"/>
      <c r="L1193"/>
    </row>
    <row r="1194" spans="1:12" ht="21.75">
      <c r="A1194" s="136" t="s">
        <v>792</v>
      </c>
      <c r="B1194" s="136"/>
      <c r="C1194" s="136"/>
      <c r="D1194" s="136"/>
      <c r="E1194" s="136"/>
      <c r="F1194"/>
      <c r="G1194"/>
      <c r="H1194"/>
      <c r="I1194"/>
      <c r="J1194"/>
      <c r="K1194"/>
      <c r="L1194"/>
    </row>
    <row r="1195" spans="1:12" ht="21.75">
      <c r="A1195" s="142" t="s">
        <v>40</v>
      </c>
      <c r="B1195" s="142"/>
      <c r="C1195" s="142"/>
      <c r="D1195" s="142"/>
      <c r="E1195" s="142"/>
      <c r="F1195"/>
      <c r="G1195"/>
      <c r="H1195"/>
      <c r="I1195"/>
      <c r="J1195"/>
      <c r="K1195"/>
      <c r="L1195"/>
    </row>
    <row r="1196" spans="1:12">
      <c r="A1196" s="164" t="s">
        <v>74</v>
      </c>
      <c r="B1196" s="164"/>
      <c r="C1196" s="164"/>
      <c r="D1196" s="164"/>
      <c r="E1196" s="164"/>
      <c r="F1196"/>
      <c r="G1196"/>
      <c r="H1196"/>
      <c r="I1196"/>
      <c r="J1196"/>
      <c r="K1196"/>
      <c r="L1196"/>
    </row>
    <row r="1197" spans="1:12" ht="18.75">
      <c r="A1197" s="87" t="s">
        <v>129</v>
      </c>
      <c r="B1197" s="87" t="s">
        <v>89</v>
      </c>
      <c r="C1197" s="87" t="s">
        <v>516</v>
      </c>
      <c r="D1197" s="87" t="s">
        <v>514</v>
      </c>
      <c r="E1197" s="87" t="s">
        <v>512</v>
      </c>
      <c r="F1197"/>
      <c r="G1197"/>
      <c r="H1197"/>
      <c r="I1197"/>
      <c r="J1197"/>
      <c r="K1197"/>
      <c r="L1197"/>
    </row>
    <row r="1198" spans="1:12" ht="25.5">
      <c r="A1198" s="88" t="s">
        <v>88</v>
      </c>
      <c r="B1198" s="87" t="s">
        <v>90</v>
      </c>
      <c r="C1198" s="88" t="s">
        <v>517</v>
      </c>
      <c r="D1198" s="87" t="s">
        <v>515</v>
      </c>
      <c r="E1198" s="88" t="s">
        <v>513</v>
      </c>
      <c r="J1198"/>
      <c r="K1198"/>
      <c r="L1198"/>
    </row>
    <row r="1199" spans="1:12" ht="18.75">
      <c r="A1199" s="132">
        <v>2024</v>
      </c>
      <c r="B1199" s="87" t="s">
        <v>107</v>
      </c>
      <c r="C1199" s="162">
        <v>747</v>
      </c>
      <c r="D1199" s="162">
        <v>201</v>
      </c>
      <c r="E1199" s="162">
        <v>874</v>
      </c>
      <c r="J1199"/>
      <c r="K1199"/>
      <c r="L1199"/>
    </row>
    <row r="1200" spans="1:12">
      <c r="A1200" s="132"/>
      <c r="B1200" s="88" t="s">
        <v>108</v>
      </c>
      <c r="C1200" s="162"/>
      <c r="D1200" s="162"/>
      <c r="E1200" s="162"/>
      <c r="J1200"/>
      <c r="K1200"/>
      <c r="L1200"/>
    </row>
    <row r="1201" spans="1:12" ht="17.100000000000001" customHeight="1">
      <c r="A1201" s="132"/>
      <c r="B1201" s="87" t="s">
        <v>109</v>
      </c>
      <c r="C1201" s="162">
        <v>771</v>
      </c>
      <c r="D1201" s="162">
        <v>99</v>
      </c>
      <c r="E1201" s="162">
        <v>762</v>
      </c>
      <c r="J1201"/>
      <c r="K1201"/>
      <c r="L1201"/>
    </row>
    <row r="1202" spans="1:12">
      <c r="A1202" s="132"/>
      <c r="B1202" s="88" t="s">
        <v>110</v>
      </c>
      <c r="C1202" s="162"/>
      <c r="D1202" s="162"/>
      <c r="E1202" s="162"/>
      <c r="J1202"/>
      <c r="K1202"/>
      <c r="L1202"/>
    </row>
    <row r="1203" spans="1:12" ht="17.100000000000001" customHeight="1">
      <c r="A1203" s="132"/>
      <c r="B1203" s="87" t="s">
        <v>111</v>
      </c>
      <c r="C1203" s="162">
        <v>736</v>
      </c>
      <c r="D1203" s="162">
        <v>147</v>
      </c>
      <c r="E1203" s="162">
        <v>904</v>
      </c>
      <c r="J1203"/>
      <c r="K1203"/>
      <c r="L1203"/>
    </row>
    <row r="1204" spans="1:12">
      <c r="A1204" s="132"/>
      <c r="B1204" s="88" t="s">
        <v>112</v>
      </c>
      <c r="C1204" s="162"/>
      <c r="D1204" s="162"/>
      <c r="E1204" s="162"/>
      <c r="J1204"/>
      <c r="K1204"/>
      <c r="L1204"/>
    </row>
    <row r="1205" spans="1:12" ht="17.100000000000001" customHeight="1">
      <c r="A1205" s="132"/>
      <c r="B1205" s="87" t="s">
        <v>97</v>
      </c>
      <c r="C1205" s="166">
        <f t="shared" ref="C1205" si="475">SUM(C1199:C1204)</f>
        <v>2254</v>
      </c>
      <c r="D1205" s="166">
        <f t="shared" ref="D1205" si="476">SUM(D1199:D1204)</f>
        <v>447</v>
      </c>
      <c r="E1205" s="166">
        <f t="shared" ref="E1205" si="477">SUM(E1199:E1204)</f>
        <v>2540</v>
      </c>
      <c r="J1205"/>
      <c r="K1205"/>
      <c r="L1205"/>
    </row>
    <row r="1206" spans="1:12" ht="16.5" customHeight="1">
      <c r="A1206" s="132"/>
      <c r="B1206" s="88" t="s">
        <v>98</v>
      </c>
      <c r="C1206" s="166"/>
      <c r="D1206" s="166"/>
      <c r="E1206" s="166"/>
      <c r="J1206"/>
      <c r="K1206"/>
      <c r="L1206"/>
    </row>
    <row r="1207" spans="1:12" ht="17.100000000000001" customHeight="1">
      <c r="A1207" s="132">
        <v>2023</v>
      </c>
      <c r="B1207" s="87" t="s">
        <v>107</v>
      </c>
      <c r="C1207" s="162">
        <v>457</v>
      </c>
      <c r="D1207" s="162">
        <v>60</v>
      </c>
      <c r="E1207" s="162">
        <v>867</v>
      </c>
      <c r="J1207"/>
      <c r="K1207"/>
      <c r="L1207"/>
    </row>
    <row r="1208" spans="1:12">
      <c r="A1208" s="132"/>
      <c r="B1208" s="88" t="s">
        <v>108</v>
      </c>
      <c r="C1208" s="162"/>
      <c r="D1208" s="162"/>
      <c r="E1208" s="162"/>
      <c r="J1208"/>
      <c r="K1208"/>
      <c r="L1208"/>
    </row>
    <row r="1209" spans="1:12" ht="17.100000000000001" customHeight="1">
      <c r="A1209" s="132"/>
      <c r="B1209" s="87" t="s">
        <v>109</v>
      </c>
      <c r="C1209" s="162">
        <v>592</v>
      </c>
      <c r="D1209" s="162">
        <v>89</v>
      </c>
      <c r="E1209" s="162">
        <v>600</v>
      </c>
      <c r="J1209"/>
      <c r="K1209"/>
      <c r="L1209"/>
    </row>
    <row r="1210" spans="1:12">
      <c r="A1210" s="132"/>
      <c r="B1210" s="88" t="s">
        <v>110</v>
      </c>
      <c r="C1210" s="162"/>
      <c r="D1210" s="162"/>
      <c r="E1210" s="162"/>
      <c r="J1210"/>
      <c r="K1210"/>
      <c r="L1210"/>
    </row>
    <row r="1211" spans="1:12" ht="17.100000000000001" customHeight="1">
      <c r="A1211" s="132"/>
      <c r="B1211" s="87" t="s">
        <v>111</v>
      </c>
      <c r="C1211" s="162">
        <v>694</v>
      </c>
      <c r="D1211" s="162">
        <v>125</v>
      </c>
      <c r="E1211" s="162">
        <v>860</v>
      </c>
      <c r="J1211"/>
      <c r="K1211"/>
      <c r="L1211"/>
    </row>
    <row r="1212" spans="1:12">
      <c r="A1212" s="132"/>
      <c r="B1212" s="88" t="s">
        <v>112</v>
      </c>
      <c r="C1212" s="162"/>
      <c r="D1212" s="162"/>
      <c r="E1212" s="162"/>
      <c r="J1212"/>
      <c r="K1212"/>
      <c r="L1212"/>
    </row>
    <row r="1213" spans="1:12" ht="17.100000000000001" customHeight="1">
      <c r="A1213" s="132"/>
      <c r="B1213" s="87" t="s">
        <v>97</v>
      </c>
      <c r="C1213" s="166">
        <f>SUM(C1207:C1212)</f>
        <v>1743</v>
      </c>
      <c r="D1213" s="166">
        <f t="shared" ref="D1213:E1213" si="478">SUM(D1207:D1212)</f>
        <v>274</v>
      </c>
      <c r="E1213" s="166">
        <f t="shared" si="478"/>
        <v>2327</v>
      </c>
      <c r="J1213"/>
      <c r="K1213"/>
      <c r="L1213"/>
    </row>
    <row r="1214" spans="1:12" ht="16.5" customHeight="1">
      <c r="A1214" s="132"/>
      <c r="B1214" s="88" t="s">
        <v>98</v>
      </c>
      <c r="C1214" s="166"/>
      <c r="D1214" s="166"/>
      <c r="E1214" s="166"/>
      <c r="J1214"/>
      <c r="K1214"/>
      <c r="L1214"/>
    </row>
    <row r="1215" spans="1:12" ht="17.100000000000001" customHeight="1">
      <c r="A1215" s="37" t="s">
        <v>288</v>
      </c>
      <c r="B1215" s="39" t="s">
        <v>145</v>
      </c>
      <c r="C1215" s="39" t="s">
        <v>146</v>
      </c>
      <c r="D1215" s="76" t="s">
        <v>290</v>
      </c>
      <c r="E1215"/>
      <c r="F1215"/>
      <c r="H1215"/>
      <c r="I1215"/>
      <c r="J1215"/>
      <c r="K1215"/>
      <c r="L1215"/>
    </row>
    <row r="1216" spans="1:12">
      <c r="A1216" s="45" t="s">
        <v>518</v>
      </c>
      <c r="B1216"/>
      <c r="C1216"/>
      <c r="D1216"/>
      <c r="E1216"/>
      <c r="F1216"/>
      <c r="G1216"/>
      <c r="H1216"/>
      <c r="I1216"/>
      <c r="J1216"/>
      <c r="K1216"/>
      <c r="L1216"/>
    </row>
    <row r="1217" spans="1:12">
      <c r="A1217" s="60" t="s">
        <v>493</v>
      </c>
      <c r="B1217"/>
      <c r="C1217"/>
      <c r="D1217"/>
      <c r="E1217"/>
      <c r="F1217"/>
      <c r="G1217"/>
      <c r="H1217"/>
      <c r="I1217"/>
      <c r="J1217"/>
      <c r="K1217"/>
      <c r="L1217"/>
    </row>
    <row r="1218" spans="1:12" ht="21.75">
      <c r="A1218" s="72"/>
      <c r="B1218"/>
      <c r="C1218"/>
      <c r="D1218"/>
      <c r="E1218"/>
      <c r="F1218"/>
      <c r="G1218"/>
      <c r="H1218"/>
      <c r="I1218"/>
      <c r="J1218"/>
      <c r="K1218"/>
      <c r="L1218"/>
    </row>
    <row r="1219" spans="1:12" ht="21.75">
      <c r="A1219" s="136" t="s">
        <v>793</v>
      </c>
      <c r="B1219" s="136"/>
      <c r="C1219" s="136"/>
      <c r="D1219" s="136"/>
      <c r="E1219" s="136"/>
      <c r="F1219" s="136"/>
      <c r="G1219" s="136"/>
      <c r="H1219" s="136"/>
      <c r="I1219" s="136"/>
      <c r="J1219" s="136"/>
      <c r="K1219"/>
      <c r="L1219"/>
    </row>
    <row r="1220" spans="1:12" ht="21.75">
      <c r="A1220" s="142" t="s">
        <v>40</v>
      </c>
      <c r="B1220" s="142"/>
      <c r="C1220" s="142"/>
      <c r="D1220" s="142"/>
      <c r="E1220" s="142"/>
      <c r="F1220" s="142"/>
      <c r="G1220" s="142"/>
      <c r="H1220" s="142"/>
      <c r="I1220" s="142"/>
      <c r="J1220" s="142"/>
      <c r="K1220"/>
      <c r="L1220"/>
    </row>
    <row r="1221" spans="1:12">
      <c r="A1221" s="165" t="s">
        <v>74</v>
      </c>
      <c r="B1221" s="165"/>
      <c r="C1221" s="165"/>
      <c r="D1221" s="165"/>
      <c r="E1221" s="165"/>
      <c r="F1221" s="165"/>
      <c r="G1221" s="165"/>
      <c r="H1221" s="165"/>
      <c r="I1221" s="165"/>
      <c r="J1221" s="165"/>
      <c r="K1221"/>
      <c r="L1221"/>
    </row>
    <row r="1222" spans="1:12">
      <c r="A1222" s="73"/>
      <c r="B1222"/>
      <c r="C1222"/>
      <c r="D1222"/>
      <c r="E1222"/>
      <c r="F1222"/>
      <c r="G1222"/>
      <c r="H1222"/>
      <c r="I1222"/>
      <c r="J1222"/>
      <c r="K1222"/>
      <c r="L1222"/>
    </row>
    <row r="1223" spans="1:12" ht="18.600000000000001" customHeight="1">
      <c r="A1223" s="128" t="s">
        <v>765</v>
      </c>
      <c r="B1223" s="128" t="s">
        <v>738</v>
      </c>
      <c r="C1223" s="132" t="s">
        <v>520</v>
      </c>
      <c r="D1223" s="132"/>
      <c r="E1223" s="132" t="s">
        <v>522</v>
      </c>
      <c r="F1223" s="132"/>
      <c r="G1223" s="132" t="s">
        <v>524</v>
      </c>
      <c r="H1223" s="132"/>
      <c r="I1223" s="132" t="s">
        <v>526</v>
      </c>
      <c r="J1223" s="132"/>
      <c r="K1223"/>
      <c r="L1223"/>
    </row>
    <row r="1224" spans="1:12">
      <c r="A1224" s="129"/>
      <c r="B1224" s="129"/>
      <c r="C1224" s="131" t="s">
        <v>521</v>
      </c>
      <c r="D1224" s="131"/>
      <c r="E1224" s="131" t="s">
        <v>523</v>
      </c>
      <c r="F1224" s="131"/>
      <c r="G1224" s="131" t="s">
        <v>525</v>
      </c>
      <c r="H1224" s="131"/>
      <c r="I1224" s="131" t="s">
        <v>527</v>
      </c>
      <c r="J1224" s="131"/>
      <c r="K1224"/>
      <c r="L1224"/>
    </row>
    <row r="1225" spans="1:12" ht="18.75">
      <c r="A1225" s="129"/>
      <c r="B1225" s="129"/>
      <c r="C1225" s="87" t="s">
        <v>528</v>
      </c>
      <c r="D1225" s="87" t="s">
        <v>529</v>
      </c>
      <c r="E1225" s="87" t="s">
        <v>531</v>
      </c>
      <c r="F1225" s="87" t="s">
        <v>533</v>
      </c>
      <c r="G1225" s="87" t="s">
        <v>531</v>
      </c>
      <c r="H1225" s="87" t="s">
        <v>533</v>
      </c>
      <c r="I1225" s="87" t="s">
        <v>528</v>
      </c>
      <c r="J1225" s="87" t="s">
        <v>535</v>
      </c>
      <c r="K1225"/>
      <c r="L1225"/>
    </row>
    <row r="1226" spans="1:12">
      <c r="A1226" s="130"/>
      <c r="B1226" s="130"/>
      <c r="C1226" s="88" t="s">
        <v>262</v>
      </c>
      <c r="D1226" s="88" t="s">
        <v>530</v>
      </c>
      <c r="E1226" s="88" t="s">
        <v>532</v>
      </c>
      <c r="F1226" s="88" t="s">
        <v>534</v>
      </c>
      <c r="G1226" s="88" t="s">
        <v>532</v>
      </c>
      <c r="H1226" s="88" t="s">
        <v>534</v>
      </c>
      <c r="I1226" s="88" t="s">
        <v>262</v>
      </c>
      <c r="J1226" s="88" t="s">
        <v>536</v>
      </c>
      <c r="K1226"/>
      <c r="L1226"/>
    </row>
    <row r="1227" spans="1:12" ht="18.75">
      <c r="A1227" s="132">
        <v>2024</v>
      </c>
      <c r="B1227" s="87" t="s">
        <v>107</v>
      </c>
      <c r="C1227" s="162">
        <v>229</v>
      </c>
      <c r="D1227" s="162">
        <v>0</v>
      </c>
      <c r="E1227" s="162">
        <v>29</v>
      </c>
      <c r="F1227" s="162">
        <v>0</v>
      </c>
      <c r="G1227" s="162">
        <v>366</v>
      </c>
      <c r="H1227" s="162">
        <v>0</v>
      </c>
      <c r="I1227" s="162">
        <v>149</v>
      </c>
      <c r="J1227" s="162">
        <v>432</v>
      </c>
      <c r="K1227"/>
      <c r="L1227"/>
    </row>
    <row r="1228" spans="1:12">
      <c r="A1228" s="132"/>
      <c r="B1228" s="88" t="s">
        <v>108</v>
      </c>
      <c r="C1228" s="162"/>
      <c r="D1228" s="162"/>
      <c r="E1228" s="162"/>
      <c r="F1228" s="162"/>
      <c r="G1228" s="162"/>
      <c r="H1228" s="162"/>
      <c r="I1228" s="162"/>
      <c r="J1228" s="162"/>
      <c r="K1228"/>
      <c r="L1228"/>
    </row>
    <row r="1229" spans="1:12" ht="18.75">
      <c r="A1229" s="132"/>
      <c r="B1229" s="87" t="s">
        <v>109</v>
      </c>
      <c r="C1229" s="162">
        <v>198</v>
      </c>
      <c r="D1229" s="162">
        <v>3</v>
      </c>
      <c r="E1229" s="162">
        <v>69</v>
      </c>
      <c r="F1229" s="162">
        <v>0</v>
      </c>
      <c r="G1229" s="162">
        <v>448</v>
      </c>
      <c r="H1229" s="162">
        <v>0</v>
      </c>
      <c r="I1229" s="162">
        <v>105</v>
      </c>
      <c r="J1229" s="162">
        <v>277</v>
      </c>
      <c r="K1229"/>
      <c r="L1229"/>
    </row>
    <row r="1230" spans="1:12">
      <c r="A1230" s="132"/>
      <c r="B1230" s="88" t="s">
        <v>110</v>
      </c>
      <c r="C1230" s="162"/>
      <c r="D1230" s="162"/>
      <c r="E1230" s="162"/>
      <c r="F1230" s="162"/>
      <c r="G1230" s="162"/>
      <c r="H1230" s="162"/>
      <c r="I1230" s="162"/>
      <c r="J1230" s="162"/>
      <c r="K1230"/>
      <c r="L1230"/>
    </row>
    <row r="1231" spans="1:12" ht="18.75">
      <c r="A1231" s="132"/>
      <c r="B1231" s="87" t="s">
        <v>111</v>
      </c>
      <c r="C1231" s="162">
        <v>202</v>
      </c>
      <c r="D1231" s="162">
        <v>1</v>
      </c>
      <c r="E1231" s="162">
        <v>47</v>
      </c>
      <c r="F1231" s="162">
        <v>0</v>
      </c>
      <c r="G1231" s="162">
        <v>641</v>
      </c>
      <c r="H1231" s="162">
        <v>0</v>
      </c>
      <c r="I1231" s="162">
        <v>176</v>
      </c>
      <c r="J1231" s="162">
        <v>265</v>
      </c>
      <c r="K1231"/>
      <c r="L1231"/>
    </row>
    <row r="1232" spans="1:12">
      <c r="A1232" s="132"/>
      <c r="B1232" s="88" t="s">
        <v>112</v>
      </c>
      <c r="C1232" s="162"/>
      <c r="D1232" s="162"/>
      <c r="E1232" s="162"/>
      <c r="F1232" s="162"/>
      <c r="G1232" s="162"/>
      <c r="H1232" s="162"/>
      <c r="I1232" s="162"/>
      <c r="J1232" s="162"/>
      <c r="K1232"/>
      <c r="L1232"/>
    </row>
    <row r="1233" spans="1:12" ht="18.75">
      <c r="A1233" s="132"/>
      <c r="B1233" s="87" t="s">
        <v>97</v>
      </c>
      <c r="C1233" s="166">
        <f>SUM(C1227:C1232)</f>
        <v>629</v>
      </c>
      <c r="D1233" s="166">
        <f t="shared" ref="D1233:J1233" si="479">SUM(D1227:D1232)</f>
        <v>4</v>
      </c>
      <c r="E1233" s="166">
        <f t="shared" si="479"/>
        <v>145</v>
      </c>
      <c r="F1233" s="166">
        <f t="shared" si="479"/>
        <v>0</v>
      </c>
      <c r="G1233" s="166">
        <f t="shared" si="479"/>
        <v>1455</v>
      </c>
      <c r="H1233" s="166">
        <f t="shared" si="479"/>
        <v>0</v>
      </c>
      <c r="I1233" s="166">
        <f t="shared" si="479"/>
        <v>430</v>
      </c>
      <c r="J1233" s="166">
        <f t="shared" si="479"/>
        <v>974</v>
      </c>
      <c r="K1233"/>
      <c r="L1233"/>
    </row>
    <row r="1234" spans="1:12" ht="16.5" customHeight="1">
      <c r="A1234" s="132"/>
      <c r="B1234" s="88" t="s">
        <v>98</v>
      </c>
      <c r="C1234" s="166"/>
      <c r="D1234" s="166"/>
      <c r="E1234" s="166"/>
      <c r="F1234" s="166"/>
      <c r="G1234" s="166"/>
      <c r="H1234" s="166"/>
      <c r="I1234" s="166"/>
      <c r="J1234" s="166"/>
      <c r="K1234"/>
      <c r="L1234"/>
    </row>
    <row r="1235" spans="1:12" ht="18.75">
      <c r="A1235" s="132">
        <v>2023</v>
      </c>
      <c r="B1235" s="87" t="s">
        <v>107</v>
      </c>
      <c r="C1235" s="162">
        <v>185</v>
      </c>
      <c r="D1235" s="162">
        <v>0</v>
      </c>
      <c r="E1235" s="162">
        <v>57</v>
      </c>
      <c r="F1235" s="162">
        <v>0</v>
      </c>
      <c r="G1235" s="162">
        <v>60</v>
      </c>
      <c r="H1235" s="162">
        <v>0</v>
      </c>
      <c r="I1235" s="162">
        <v>155</v>
      </c>
      <c r="J1235" s="162">
        <v>457</v>
      </c>
      <c r="K1235"/>
      <c r="L1235"/>
    </row>
    <row r="1236" spans="1:12">
      <c r="A1236" s="132"/>
      <c r="B1236" s="88" t="s">
        <v>108</v>
      </c>
      <c r="C1236" s="162"/>
      <c r="D1236" s="162"/>
      <c r="E1236" s="162"/>
      <c r="F1236" s="162"/>
      <c r="G1236" s="162"/>
      <c r="H1236" s="162"/>
      <c r="I1236" s="162"/>
      <c r="J1236" s="162"/>
      <c r="K1236"/>
      <c r="L1236"/>
    </row>
    <row r="1237" spans="1:12" ht="18.75">
      <c r="A1237" s="132"/>
      <c r="B1237" s="87" t="s">
        <v>109</v>
      </c>
      <c r="C1237" s="162">
        <v>239</v>
      </c>
      <c r="D1237" s="162">
        <v>1</v>
      </c>
      <c r="E1237" s="162">
        <v>44</v>
      </c>
      <c r="F1237" s="162">
        <v>0</v>
      </c>
      <c r="G1237" s="162">
        <v>53</v>
      </c>
      <c r="H1237" s="162">
        <v>0</v>
      </c>
      <c r="I1237" s="162">
        <v>188</v>
      </c>
      <c r="J1237" s="162">
        <v>433</v>
      </c>
      <c r="K1237"/>
      <c r="L1237"/>
    </row>
    <row r="1238" spans="1:12">
      <c r="A1238" s="132"/>
      <c r="B1238" s="88" t="s">
        <v>110</v>
      </c>
      <c r="C1238" s="162"/>
      <c r="D1238" s="162"/>
      <c r="E1238" s="162"/>
      <c r="F1238" s="162"/>
      <c r="G1238" s="162"/>
      <c r="H1238" s="162"/>
      <c r="I1238" s="162"/>
      <c r="J1238" s="162"/>
      <c r="K1238"/>
      <c r="L1238"/>
    </row>
    <row r="1239" spans="1:12" ht="18.75">
      <c r="A1239" s="132"/>
      <c r="B1239" s="87" t="s">
        <v>111</v>
      </c>
      <c r="C1239" s="162">
        <v>273</v>
      </c>
      <c r="D1239" s="162">
        <v>2</v>
      </c>
      <c r="E1239" s="162">
        <v>87</v>
      </c>
      <c r="F1239" s="162">
        <v>0</v>
      </c>
      <c r="G1239" s="162">
        <v>81</v>
      </c>
      <c r="H1239" s="162">
        <v>0</v>
      </c>
      <c r="I1239" s="162">
        <v>270</v>
      </c>
      <c r="J1239" s="162">
        <v>481</v>
      </c>
      <c r="K1239"/>
      <c r="L1239"/>
    </row>
    <row r="1240" spans="1:12">
      <c r="A1240" s="132"/>
      <c r="B1240" s="88" t="s">
        <v>112</v>
      </c>
      <c r="C1240" s="162"/>
      <c r="D1240" s="162"/>
      <c r="E1240" s="162"/>
      <c r="F1240" s="162"/>
      <c r="G1240" s="162"/>
      <c r="H1240" s="162"/>
      <c r="I1240" s="162"/>
      <c r="J1240" s="162"/>
      <c r="K1240"/>
      <c r="L1240"/>
    </row>
    <row r="1241" spans="1:12" ht="18.75">
      <c r="A1241" s="132"/>
      <c r="B1241" s="87" t="s">
        <v>97</v>
      </c>
      <c r="C1241" s="166">
        <f>SUM(C1235:C1240)</f>
        <v>697</v>
      </c>
      <c r="D1241" s="166">
        <f t="shared" ref="D1241" si="480">SUM(D1235:D1240)</f>
        <v>3</v>
      </c>
      <c r="E1241" s="166">
        <f t="shared" ref="E1241" si="481">SUM(E1235:E1240)</f>
        <v>188</v>
      </c>
      <c r="F1241" s="166">
        <f t="shared" ref="F1241" si="482">SUM(F1235:F1240)</f>
        <v>0</v>
      </c>
      <c r="G1241" s="166">
        <f t="shared" ref="G1241" si="483">SUM(G1235:G1240)</f>
        <v>194</v>
      </c>
      <c r="H1241" s="166">
        <f t="shared" ref="H1241" si="484">SUM(H1235:H1240)</f>
        <v>0</v>
      </c>
      <c r="I1241" s="166">
        <f t="shared" ref="I1241" si="485">SUM(I1235:I1240)</f>
        <v>613</v>
      </c>
      <c r="J1241" s="166">
        <f t="shared" ref="J1241" si="486">SUM(J1235:J1240)</f>
        <v>1371</v>
      </c>
      <c r="K1241"/>
      <c r="L1241"/>
    </row>
    <row r="1242" spans="1:12" ht="16.5" customHeight="1">
      <c r="A1242" s="132"/>
      <c r="B1242" s="88" t="s">
        <v>98</v>
      </c>
      <c r="C1242" s="166"/>
      <c r="D1242" s="166"/>
      <c r="E1242" s="166"/>
      <c r="F1242" s="166"/>
      <c r="G1242" s="166"/>
      <c r="H1242" s="166"/>
      <c r="I1242" s="166"/>
      <c r="J1242" s="166"/>
      <c r="K1242"/>
      <c r="L1242"/>
    </row>
    <row r="1243" spans="1:12">
      <c r="A1243" s="37" t="s">
        <v>288</v>
      </c>
      <c r="B1243" s="39" t="s">
        <v>145</v>
      </c>
      <c r="C1243" s="39" t="s">
        <v>146</v>
      </c>
      <c r="D1243" s="76" t="s">
        <v>290</v>
      </c>
      <c r="E1243"/>
      <c r="F1243"/>
      <c r="G1243"/>
      <c r="H1243"/>
      <c r="I1243"/>
      <c r="J1243"/>
      <c r="K1243"/>
      <c r="L1243"/>
    </row>
    <row r="1244" spans="1:12">
      <c r="A1244" s="45" t="s">
        <v>492</v>
      </c>
      <c r="B1244"/>
      <c r="C1244"/>
      <c r="D1244"/>
      <c r="E1244"/>
      <c r="F1244"/>
      <c r="G1244"/>
      <c r="H1244"/>
      <c r="I1244"/>
      <c r="J1244"/>
      <c r="K1244"/>
      <c r="L1244"/>
    </row>
    <row r="1245" spans="1:12">
      <c r="A1245" s="60" t="s">
        <v>493</v>
      </c>
      <c r="B1245"/>
      <c r="C1245"/>
      <c r="D1245"/>
      <c r="E1245"/>
      <c r="F1245"/>
      <c r="G1245"/>
      <c r="H1245"/>
      <c r="I1245"/>
      <c r="J1245"/>
      <c r="K1245"/>
      <c r="L1245"/>
    </row>
    <row r="1246" spans="1:12">
      <c r="A1246" s="74"/>
      <c r="B1246"/>
      <c r="C1246"/>
      <c r="D1246"/>
      <c r="E1246"/>
      <c r="F1246"/>
      <c r="G1246"/>
      <c r="H1246"/>
      <c r="I1246"/>
      <c r="J1246"/>
      <c r="K1246"/>
      <c r="L1246"/>
    </row>
    <row r="1247" spans="1:12">
      <c r="A1247" s="75"/>
      <c r="B1247"/>
      <c r="C1247"/>
      <c r="D1247"/>
      <c r="E1247"/>
      <c r="F1247"/>
      <c r="G1247"/>
      <c r="H1247"/>
      <c r="I1247"/>
      <c r="J1247"/>
      <c r="K1247"/>
      <c r="L1247"/>
    </row>
    <row r="1248" spans="1:12">
      <c r="A1248" s="49"/>
      <c r="B1248"/>
      <c r="C1248"/>
      <c r="D1248"/>
      <c r="E1248"/>
      <c r="F1248"/>
      <c r="G1248"/>
      <c r="H1248"/>
      <c r="I1248"/>
      <c r="J1248"/>
      <c r="K1248"/>
      <c r="L1248"/>
    </row>
    <row r="1249" spans="1:12">
      <c r="A1249" s="57"/>
      <c r="B1249"/>
      <c r="C1249"/>
      <c r="D1249"/>
      <c r="E1249"/>
      <c r="F1249"/>
      <c r="G1249"/>
      <c r="H1249"/>
      <c r="I1249"/>
      <c r="J1249"/>
      <c r="K1249"/>
      <c r="L1249"/>
    </row>
    <row r="1250" spans="1:12" ht="21.75">
      <c r="A1250" s="134" t="s">
        <v>794</v>
      </c>
      <c r="B1250" s="134"/>
      <c r="C1250" s="134"/>
      <c r="D1250"/>
      <c r="E1250"/>
      <c r="F1250"/>
      <c r="G1250"/>
      <c r="H1250"/>
      <c r="I1250"/>
      <c r="J1250"/>
      <c r="K1250"/>
      <c r="L1250"/>
    </row>
    <row r="1251" spans="1:12" ht="21.75">
      <c r="A1251" s="134" t="s">
        <v>41</v>
      </c>
      <c r="B1251" s="134"/>
      <c r="C1251" s="134"/>
      <c r="D1251"/>
      <c r="E1251"/>
      <c r="F1251"/>
      <c r="G1251"/>
      <c r="H1251"/>
      <c r="I1251"/>
      <c r="J1251"/>
      <c r="K1251"/>
      <c r="L1251"/>
    </row>
    <row r="1252" spans="1:12">
      <c r="A1252" s="207" t="s">
        <v>75</v>
      </c>
      <c r="B1252" s="207"/>
      <c r="C1252" s="207"/>
      <c r="D1252"/>
      <c r="E1252"/>
      <c r="F1252"/>
      <c r="G1252"/>
      <c r="H1252"/>
      <c r="I1252"/>
      <c r="J1252"/>
      <c r="K1252"/>
      <c r="L1252"/>
    </row>
    <row r="1253" spans="1:12" s="95" customFormat="1">
      <c r="A1253" s="45" t="s">
        <v>537</v>
      </c>
      <c r="B1253" s="94"/>
      <c r="C1253" s="94"/>
      <c r="D1253" s="94"/>
      <c r="E1253" s="94"/>
      <c r="F1253" s="94"/>
      <c r="G1253" s="94"/>
      <c r="H1253" s="94"/>
      <c r="I1253" s="94"/>
      <c r="J1253" s="94"/>
      <c r="K1253" s="94"/>
      <c r="L1253" s="94"/>
    </row>
    <row r="1254" spans="1:12" ht="18.75">
      <c r="A1254" s="87" t="s">
        <v>129</v>
      </c>
      <c r="B1254" s="87" t="s">
        <v>89</v>
      </c>
      <c r="C1254" s="87" t="s">
        <v>538</v>
      </c>
      <c r="D1254"/>
      <c r="E1254"/>
      <c r="F1254"/>
      <c r="G1254"/>
      <c r="H1254"/>
      <c r="I1254"/>
      <c r="J1254"/>
      <c r="K1254"/>
      <c r="L1254"/>
    </row>
    <row r="1255" spans="1:12">
      <c r="A1255" s="88" t="s">
        <v>88</v>
      </c>
      <c r="B1255" s="88" t="s">
        <v>90</v>
      </c>
      <c r="C1255" s="88" t="s">
        <v>539</v>
      </c>
      <c r="D1255"/>
      <c r="E1255"/>
      <c r="F1255"/>
      <c r="G1255"/>
      <c r="H1255"/>
      <c r="I1255"/>
      <c r="J1255"/>
      <c r="K1255"/>
      <c r="L1255"/>
    </row>
    <row r="1256" spans="1:12" ht="18.75">
      <c r="A1256" s="132">
        <v>2024</v>
      </c>
      <c r="B1256" s="87" t="s">
        <v>107</v>
      </c>
      <c r="C1256" s="170">
        <v>88704</v>
      </c>
      <c r="D1256"/>
      <c r="E1256"/>
      <c r="F1256"/>
      <c r="G1256"/>
      <c r="H1256"/>
      <c r="I1256"/>
      <c r="J1256"/>
      <c r="K1256"/>
      <c r="L1256"/>
    </row>
    <row r="1257" spans="1:12">
      <c r="A1257" s="132"/>
      <c r="B1257" s="88" t="s">
        <v>108</v>
      </c>
      <c r="C1257" s="170"/>
      <c r="D1257"/>
      <c r="E1257"/>
      <c r="F1257"/>
      <c r="G1257"/>
      <c r="H1257"/>
      <c r="I1257"/>
      <c r="J1257"/>
      <c r="K1257"/>
      <c r="L1257"/>
    </row>
    <row r="1258" spans="1:12" ht="18.75">
      <c r="A1258" s="132"/>
      <c r="B1258" s="87" t="s">
        <v>109</v>
      </c>
      <c r="C1258" s="170">
        <v>82504</v>
      </c>
      <c r="D1258"/>
      <c r="E1258"/>
      <c r="F1258"/>
      <c r="G1258"/>
      <c r="H1258"/>
      <c r="I1258"/>
      <c r="J1258"/>
      <c r="K1258"/>
      <c r="L1258"/>
    </row>
    <row r="1259" spans="1:12">
      <c r="A1259" s="132"/>
      <c r="B1259" s="88" t="s">
        <v>110</v>
      </c>
      <c r="C1259" s="170"/>
      <c r="D1259"/>
      <c r="E1259"/>
      <c r="F1259"/>
      <c r="G1259"/>
      <c r="H1259"/>
      <c r="I1259"/>
      <c r="J1259"/>
      <c r="K1259"/>
      <c r="L1259"/>
    </row>
    <row r="1260" spans="1:12" ht="18.75">
      <c r="A1260" s="132"/>
      <c r="B1260" s="87" t="s">
        <v>111</v>
      </c>
      <c r="C1260" s="170">
        <v>77226</v>
      </c>
      <c r="D1260"/>
      <c r="E1260"/>
      <c r="F1260"/>
      <c r="G1260"/>
      <c r="H1260"/>
      <c r="I1260"/>
      <c r="J1260"/>
      <c r="K1260"/>
      <c r="L1260"/>
    </row>
    <row r="1261" spans="1:12">
      <c r="A1261" s="132"/>
      <c r="B1261" s="88" t="s">
        <v>112</v>
      </c>
      <c r="C1261" s="170"/>
      <c r="D1261"/>
      <c r="E1261"/>
      <c r="F1261"/>
      <c r="G1261"/>
      <c r="H1261"/>
      <c r="I1261"/>
      <c r="J1261"/>
      <c r="K1261"/>
      <c r="L1261"/>
    </row>
    <row r="1262" spans="1:12" ht="18.75">
      <c r="A1262" s="132"/>
      <c r="B1262" s="87" t="s">
        <v>97</v>
      </c>
      <c r="C1262" s="166">
        <f>SUM(C1256:C1261)</f>
        <v>248434</v>
      </c>
      <c r="D1262"/>
      <c r="E1262"/>
      <c r="F1262"/>
      <c r="G1262"/>
      <c r="H1262"/>
      <c r="I1262"/>
      <c r="J1262"/>
      <c r="K1262"/>
      <c r="L1262"/>
    </row>
    <row r="1263" spans="1:12" ht="16.5" customHeight="1">
      <c r="A1263" s="132"/>
      <c r="B1263" s="88" t="s">
        <v>98</v>
      </c>
      <c r="C1263" s="166"/>
      <c r="D1263"/>
      <c r="E1263"/>
      <c r="F1263"/>
      <c r="G1263"/>
      <c r="H1263"/>
      <c r="I1263"/>
      <c r="J1263"/>
      <c r="K1263"/>
      <c r="L1263"/>
    </row>
    <row r="1264" spans="1:12" ht="18.75">
      <c r="A1264" s="132">
        <v>2023</v>
      </c>
      <c r="B1264" s="87" t="s">
        <v>107</v>
      </c>
      <c r="C1264" s="170">
        <v>92967</v>
      </c>
      <c r="D1264"/>
      <c r="E1264"/>
      <c r="F1264"/>
      <c r="G1264"/>
      <c r="H1264"/>
      <c r="I1264"/>
      <c r="J1264"/>
      <c r="K1264"/>
      <c r="L1264"/>
    </row>
    <row r="1265" spans="1:12">
      <c r="A1265" s="132"/>
      <c r="B1265" s="88" t="s">
        <v>108</v>
      </c>
      <c r="C1265" s="170"/>
      <c r="D1265"/>
      <c r="E1265"/>
      <c r="F1265"/>
      <c r="G1265"/>
      <c r="H1265"/>
      <c r="I1265"/>
      <c r="J1265"/>
      <c r="K1265"/>
      <c r="L1265"/>
    </row>
    <row r="1266" spans="1:12" ht="18.75">
      <c r="A1266" s="132"/>
      <c r="B1266" s="87" t="s">
        <v>109</v>
      </c>
      <c r="C1266" s="170">
        <v>94785</v>
      </c>
      <c r="D1266"/>
      <c r="E1266"/>
      <c r="F1266"/>
      <c r="G1266"/>
      <c r="H1266"/>
      <c r="I1266"/>
      <c r="J1266"/>
      <c r="K1266"/>
      <c r="L1266"/>
    </row>
    <row r="1267" spans="1:12">
      <c r="A1267" s="132"/>
      <c r="B1267" s="88" t="s">
        <v>110</v>
      </c>
      <c r="C1267" s="170"/>
      <c r="D1267"/>
      <c r="E1267"/>
      <c r="F1267"/>
      <c r="G1267"/>
      <c r="H1267"/>
      <c r="I1267"/>
      <c r="J1267"/>
      <c r="K1267"/>
      <c r="L1267"/>
    </row>
    <row r="1268" spans="1:12" ht="18.75">
      <c r="A1268" s="132"/>
      <c r="B1268" s="87" t="s">
        <v>111</v>
      </c>
      <c r="C1268" s="170">
        <v>99990</v>
      </c>
      <c r="D1268"/>
      <c r="E1268"/>
      <c r="F1268"/>
      <c r="G1268"/>
      <c r="H1268"/>
      <c r="I1268"/>
      <c r="J1268"/>
      <c r="K1268"/>
      <c r="L1268"/>
    </row>
    <row r="1269" spans="1:12">
      <c r="A1269" s="132"/>
      <c r="B1269" s="88" t="s">
        <v>112</v>
      </c>
      <c r="C1269" s="170"/>
      <c r="D1269"/>
      <c r="E1269"/>
      <c r="F1269"/>
      <c r="G1269"/>
      <c r="H1269"/>
      <c r="I1269"/>
      <c r="J1269"/>
      <c r="K1269"/>
      <c r="L1269"/>
    </row>
    <row r="1270" spans="1:12" ht="18.75">
      <c r="A1270" s="132"/>
      <c r="B1270" s="87" t="s">
        <v>97</v>
      </c>
      <c r="C1270" s="166">
        <f>SUM(C1264:C1269)</f>
        <v>287742</v>
      </c>
      <c r="D1270"/>
      <c r="E1270"/>
      <c r="F1270"/>
      <c r="G1270"/>
      <c r="H1270"/>
      <c r="I1270"/>
      <c r="J1270"/>
      <c r="K1270"/>
      <c r="L1270"/>
    </row>
    <row r="1271" spans="1:12" ht="16.5" customHeight="1">
      <c r="A1271" s="132"/>
      <c r="B1271" s="88" t="s">
        <v>98</v>
      </c>
      <c r="C1271" s="166"/>
      <c r="D1271"/>
      <c r="E1271"/>
      <c r="F1271"/>
      <c r="G1271"/>
      <c r="H1271"/>
      <c r="I1271"/>
      <c r="J1271"/>
      <c r="K1271"/>
      <c r="L1271"/>
    </row>
    <row r="1272" spans="1:12">
      <c r="A1272" s="37" t="s">
        <v>288</v>
      </c>
      <c r="B1272" s="39" t="s">
        <v>145</v>
      </c>
      <c r="C1272" s="40" t="s">
        <v>290</v>
      </c>
      <c r="E1272"/>
      <c r="F1272"/>
      <c r="G1272"/>
      <c r="H1272"/>
      <c r="I1272"/>
      <c r="J1272"/>
      <c r="K1272"/>
      <c r="L1272"/>
    </row>
    <row r="1273" spans="1:12">
      <c r="A1273" s="45" t="s">
        <v>540</v>
      </c>
      <c r="B1273"/>
      <c r="C1273"/>
      <c r="D1273"/>
      <c r="E1273"/>
      <c r="F1273"/>
      <c r="G1273"/>
      <c r="H1273"/>
      <c r="I1273"/>
      <c r="J1273"/>
      <c r="K1273"/>
      <c r="L1273"/>
    </row>
    <row r="1274" spans="1:12">
      <c r="A1274" s="76" t="s">
        <v>541</v>
      </c>
      <c r="B1274"/>
      <c r="C1274"/>
      <c r="D1274"/>
      <c r="E1274"/>
      <c r="F1274"/>
      <c r="G1274"/>
      <c r="H1274"/>
      <c r="I1274"/>
      <c r="J1274"/>
      <c r="K1274"/>
      <c r="L1274"/>
    </row>
    <row r="1275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>
      <c r="A1276" s="20"/>
      <c r="B1276"/>
      <c r="C1276"/>
      <c r="D1276"/>
      <c r="E1276"/>
      <c r="F1276"/>
      <c r="G1276"/>
      <c r="H1276"/>
      <c r="I1276"/>
      <c r="J1276"/>
      <c r="K1276"/>
      <c r="L1276"/>
    </row>
    <row r="1277" spans="1:12" ht="21.75">
      <c r="A1277" s="134" t="s">
        <v>795</v>
      </c>
      <c r="B1277" s="134"/>
      <c r="C1277" s="134"/>
      <c r="D1277" s="134"/>
      <c r="E1277" s="134"/>
      <c r="F1277" s="134"/>
      <c r="G1277" s="134"/>
      <c r="H1277" s="134"/>
      <c r="I1277" s="134"/>
      <c r="J1277" s="134"/>
      <c r="K1277"/>
      <c r="L1277"/>
    </row>
    <row r="1278" spans="1:12" ht="21.75">
      <c r="A1278" s="134" t="s">
        <v>542</v>
      </c>
      <c r="B1278" s="134"/>
      <c r="C1278" s="134"/>
      <c r="D1278" s="134"/>
      <c r="E1278" s="134"/>
      <c r="F1278" s="134"/>
      <c r="G1278" s="134"/>
      <c r="H1278" s="134"/>
      <c r="I1278" s="134"/>
      <c r="J1278" s="134"/>
      <c r="K1278"/>
      <c r="L1278"/>
    </row>
    <row r="1279" spans="1:12">
      <c r="A1279" s="164" t="s">
        <v>552</v>
      </c>
      <c r="B1279" s="164"/>
      <c r="C1279" s="164"/>
      <c r="D1279" s="164"/>
      <c r="E1279" s="164"/>
      <c r="F1279" s="164"/>
      <c r="G1279" s="164"/>
      <c r="H1279" s="164"/>
      <c r="I1279" s="164"/>
      <c r="J1279" s="164"/>
      <c r="K1279"/>
      <c r="L1279"/>
    </row>
    <row r="1280" spans="1:12" ht="18.600000000000001" customHeight="1">
      <c r="A1280" s="128" t="s">
        <v>765</v>
      </c>
      <c r="B1280" s="128" t="s">
        <v>738</v>
      </c>
      <c r="C1280" s="132" t="s">
        <v>524</v>
      </c>
      <c r="D1280" s="132"/>
      <c r="E1280" s="132"/>
      <c r="F1280" s="132"/>
      <c r="G1280" s="132" t="s">
        <v>522</v>
      </c>
      <c r="H1280" s="132"/>
      <c r="I1280" s="132"/>
      <c r="J1280" s="132"/>
    </row>
    <row r="1281" spans="1:10">
      <c r="A1281" s="129"/>
      <c r="B1281" s="129"/>
      <c r="C1281" s="131" t="s">
        <v>543</v>
      </c>
      <c r="D1281" s="131"/>
      <c r="E1281" s="131"/>
      <c r="F1281" s="131"/>
      <c r="G1281" s="131" t="s">
        <v>523</v>
      </c>
      <c r="H1281" s="131"/>
      <c r="I1281" s="131"/>
      <c r="J1281" s="131"/>
    </row>
    <row r="1282" spans="1:10" ht="18.75">
      <c r="A1282" s="129"/>
      <c r="B1282" s="129"/>
      <c r="C1282" s="98" t="s">
        <v>550</v>
      </c>
      <c r="D1282" s="96" t="s">
        <v>548</v>
      </c>
      <c r="E1282" s="96" t="s">
        <v>546</v>
      </c>
      <c r="F1282" s="96" t="s">
        <v>544</v>
      </c>
      <c r="G1282" s="98" t="s">
        <v>550</v>
      </c>
      <c r="H1282" s="96" t="s">
        <v>548</v>
      </c>
      <c r="I1282" s="96" t="s">
        <v>546</v>
      </c>
      <c r="J1282" s="96" t="s">
        <v>544</v>
      </c>
    </row>
    <row r="1283" spans="1:10">
      <c r="A1283" s="130"/>
      <c r="B1283" s="130"/>
      <c r="C1283" s="89" t="s">
        <v>551</v>
      </c>
      <c r="D1283" s="89" t="s">
        <v>549</v>
      </c>
      <c r="E1283" s="89" t="s">
        <v>547</v>
      </c>
      <c r="F1283" s="89" t="s">
        <v>545</v>
      </c>
      <c r="G1283" s="89" t="s">
        <v>551</v>
      </c>
      <c r="H1283" s="89" t="s">
        <v>549</v>
      </c>
      <c r="I1283" s="89" t="s">
        <v>547</v>
      </c>
      <c r="J1283" s="89" t="s">
        <v>545</v>
      </c>
    </row>
    <row r="1284" spans="1:10" ht="18.75">
      <c r="A1284" s="159">
        <v>2024</v>
      </c>
      <c r="B1284" s="96" t="s">
        <v>107</v>
      </c>
      <c r="C1284" s="162">
        <v>105</v>
      </c>
      <c r="D1284" s="162">
        <v>21</v>
      </c>
      <c r="E1284" s="162">
        <v>337</v>
      </c>
      <c r="F1284" s="162">
        <v>0</v>
      </c>
      <c r="G1284" s="162">
        <v>143</v>
      </c>
      <c r="H1284" s="155">
        <v>32</v>
      </c>
      <c r="I1284" s="155">
        <v>1</v>
      </c>
      <c r="J1284" s="155">
        <v>1</v>
      </c>
    </row>
    <row r="1285" spans="1:10" ht="17.100000000000001" customHeight="1">
      <c r="A1285" s="160"/>
      <c r="B1285" s="89" t="s">
        <v>108</v>
      </c>
      <c r="C1285" s="162"/>
      <c r="D1285" s="162"/>
      <c r="E1285" s="162"/>
      <c r="F1285" s="162"/>
      <c r="G1285" s="162"/>
      <c r="H1285" s="155"/>
      <c r="I1285" s="155"/>
      <c r="J1285" s="155"/>
    </row>
    <row r="1286" spans="1:10" ht="18.75">
      <c r="A1286" s="160"/>
      <c r="B1286" s="96" t="s">
        <v>109</v>
      </c>
      <c r="C1286" s="162">
        <v>75</v>
      </c>
      <c r="D1286" s="162">
        <v>13</v>
      </c>
      <c r="E1286" s="162">
        <v>492</v>
      </c>
      <c r="F1286" s="162">
        <v>1</v>
      </c>
      <c r="G1286" s="162">
        <v>153</v>
      </c>
      <c r="H1286" s="155">
        <v>31</v>
      </c>
      <c r="I1286" s="155">
        <v>0</v>
      </c>
      <c r="J1286" s="155">
        <v>1</v>
      </c>
    </row>
    <row r="1287" spans="1:10" ht="17.100000000000001" customHeight="1">
      <c r="A1287" s="160"/>
      <c r="B1287" s="89" t="s">
        <v>110</v>
      </c>
      <c r="C1287" s="162"/>
      <c r="D1287" s="162"/>
      <c r="E1287" s="162"/>
      <c r="F1287" s="162"/>
      <c r="G1287" s="162"/>
      <c r="H1287" s="155"/>
      <c r="I1287" s="155"/>
      <c r="J1287" s="155"/>
    </row>
    <row r="1288" spans="1:10" ht="16.5" customHeight="1">
      <c r="A1288" s="160"/>
      <c r="B1288" s="98" t="s">
        <v>111</v>
      </c>
      <c r="C1288" s="162">
        <v>38</v>
      </c>
      <c r="D1288" s="162">
        <v>13</v>
      </c>
      <c r="E1288" s="162">
        <v>287</v>
      </c>
      <c r="F1288" s="162">
        <v>0</v>
      </c>
      <c r="G1288" s="162">
        <v>160</v>
      </c>
      <c r="H1288" s="155">
        <v>40</v>
      </c>
      <c r="I1288" s="155">
        <v>1</v>
      </c>
      <c r="J1288" s="155">
        <v>1</v>
      </c>
    </row>
    <row r="1289" spans="1:10" ht="17.100000000000001" customHeight="1">
      <c r="A1289" s="160"/>
      <c r="B1289" s="89" t="s">
        <v>112</v>
      </c>
      <c r="C1289" s="162"/>
      <c r="D1289" s="162"/>
      <c r="E1289" s="162"/>
      <c r="F1289" s="162"/>
      <c r="G1289" s="162"/>
      <c r="H1289" s="155"/>
      <c r="I1289" s="155"/>
      <c r="J1289" s="155"/>
    </row>
    <row r="1290" spans="1:10" ht="18.75">
      <c r="A1290" s="160"/>
      <c r="B1290" s="96" t="s">
        <v>97</v>
      </c>
      <c r="C1290" s="163">
        <f>SUM(C1284:C1289)</f>
        <v>218</v>
      </c>
      <c r="D1290" s="163">
        <f t="shared" ref="D1290:J1290" si="487">SUM(D1284:D1289)</f>
        <v>47</v>
      </c>
      <c r="E1290" s="167">
        <f t="shared" si="487"/>
        <v>1116</v>
      </c>
      <c r="F1290" s="163">
        <f t="shared" si="487"/>
        <v>1</v>
      </c>
      <c r="G1290" s="163">
        <f t="shared" si="487"/>
        <v>456</v>
      </c>
      <c r="H1290" s="163">
        <f t="shared" si="487"/>
        <v>103</v>
      </c>
      <c r="I1290" s="163">
        <f t="shared" si="487"/>
        <v>2</v>
      </c>
      <c r="J1290" s="163">
        <f t="shared" si="487"/>
        <v>3</v>
      </c>
    </row>
    <row r="1291" spans="1:10" ht="17.100000000000001" customHeight="1">
      <c r="A1291" s="161"/>
      <c r="B1291" s="89" t="s">
        <v>98</v>
      </c>
      <c r="C1291" s="163"/>
      <c r="D1291" s="163"/>
      <c r="E1291" s="167"/>
      <c r="F1291" s="163"/>
      <c r="G1291" s="163"/>
      <c r="H1291" s="163"/>
      <c r="I1291" s="163"/>
      <c r="J1291" s="163"/>
    </row>
    <row r="1292" spans="1:10" ht="18.75">
      <c r="A1292" s="159">
        <v>2023</v>
      </c>
      <c r="B1292" s="96" t="s">
        <v>107</v>
      </c>
      <c r="C1292" s="155">
        <v>16</v>
      </c>
      <c r="D1292" s="155">
        <v>2</v>
      </c>
      <c r="E1292" s="155">
        <v>797</v>
      </c>
      <c r="F1292" s="162">
        <v>0</v>
      </c>
      <c r="G1292" s="162">
        <v>190</v>
      </c>
      <c r="H1292" s="155">
        <v>19</v>
      </c>
      <c r="I1292" s="155">
        <v>10</v>
      </c>
      <c r="J1292" s="155">
        <v>14</v>
      </c>
    </row>
    <row r="1293" spans="1:10" ht="17.100000000000001" customHeight="1">
      <c r="A1293" s="160"/>
      <c r="B1293" s="89" t="s">
        <v>108</v>
      </c>
      <c r="C1293" s="155"/>
      <c r="D1293" s="155"/>
      <c r="E1293" s="155"/>
      <c r="F1293" s="162"/>
      <c r="G1293" s="162"/>
      <c r="H1293" s="155"/>
      <c r="I1293" s="155"/>
      <c r="J1293" s="155"/>
    </row>
    <row r="1294" spans="1:10" ht="18.75">
      <c r="A1294" s="160"/>
      <c r="B1294" s="96" t="s">
        <v>109</v>
      </c>
      <c r="C1294" s="155">
        <v>48</v>
      </c>
      <c r="D1294" s="155">
        <v>1</v>
      </c>
      <c r="E1294" s="155">
        <v>73</v>
      </c>
      <c r="F1294" s="162">
        <v>0</v>
      </c>
      <c r="G1294" s="162">
        <v>174</v>
      </c>
      <c r="H1294" s="155">
        <v>57</v>
      </c>
      <c r="I1294" s="155">
        <v>6</v>
      </c>
      <c r="J1294" s="155">
        <v>0</v>
      </c>
    </row>
    <row r="1295" spans="1:10" ht="17.100000000000001" customHeight="1">
      <c r="A1295" s="160"/>
      <c r="B1295" s="89" t="s">
        <v>110</v>
      </c>
      <c r="C1295" s="155"/>
      <c r="D1295" s="155"/>
      <c r="E1295" s="155"/>
      <c r="F1295" s="162"/>
      <c r="G1295" s="162"/>
      <c r="H1295" s="155"/>
      <c r="I1295" s="155"/>
      <c r="J1295" s="155"/>
    </row>
    <row r="1296" spans="1:10" ht="16.5" customHeight="1">
      <c r="A1296" s="160"/>
      <c r="B1296" s="98" t="s">
        <v>111</v>
      </c>
      <c r="C1296" s="155">
        <v>62</v>
      </c>
      <c r="D1296" s="155">
        <v>47</v>
      </c>
      <c r="E1296" s="155">
        <v>44</v>
      </c>
      <c r="F1296" s="162">
        <v>6</v>
      </c>
      <c r="G1296" s="162">
        <v>217</v>
      </c>
      <c r="H1296" s="155">
        <v>14</v>
      </c>
      <c r="I1296" s="155">
        <v>9</v>
      </c>
      <c r="J1296" s="155">
        <v>2</v>
      </c>
    </row>
    <row r="1297" spans="1:12" ht="17.100000000000001" customHeight="1">
      <c r="A1297" s="160"/>
      <c r="B1297" s="89" t="s">
        <v>112</v>
      </c>
      <c r="C1297" s="155"/>
      <c r="D1297" s="155"/>
      <c r="E1297" s="155"/>
      <c r="F1297" s="162"/>
      <c r="G1297" s="162"/>
      <c r="H1297" s="155"/>
      <c r="I1297" s="155"/>
      <c r="J1297" s="155"/>
    </row>
    <row r="1298" spans="1:12" ht="18.75">
      <c r="A1298" s="160"/>
      <c r="B1298" s="96" t="s">
        <v>97</v>
      </c>
      <c r="C1298" s="163">
        <f>SUM(C1292:C1297)</f>
        <v>126</v>
      </c>
      <c r="D1298" s="163">
        <f t="shared" ref="D1298" si="488">SUM(D1292:D1297)</f>
        <v>50</v>
      </c>
      <c r="E1298" s="163">
        <f t="shared" ref="E1298" si="489">SUM(E1292:E1297)</f>
        <v>914</v>
      </c>
      <c r="F1298" s="163">
        <f t="shared" ref="F1298" si="490">SUM(F1292:F1297)</f>
        <v>6</v>
      </c>
      <c r="G1298" s="163">
        <f t="shared" ref="G1298" si="491">SUM(G1292:G1297)</f>
        <v>581</v>
      </c>
      <c r="H1298" s="163">
        <f t="shared" ref="H1298" si="492">SUM(H1292:H1297)</f>
        <v>90</v>
      </c>
      <c r="I1298" s="163">
        <f t="shared" ref="I1298" si="493">SUM(I1292:I1297)</f>
        <v>25</v>
      </c>
      <c r="J1298" s="163">
        <f t="shared" ref="J1298" si="494">SUM(J1292:J1297)</f>
        <v>16</v>
      </c>
    </row>
    <row r="1299" spans="1:12" ht="17.100000000000001" customHeight="1">
      <c r="A1299" s="161"/>
      <c r="B1299" s="89" t="s">
        <v>98</v>
      </c>
      <c r="C1299" s="163"/>
      <c r="D1299" s="163"/>
      <c r="E1299" s="163"/>
      <c r="F1299" s="163"/>
      <c r="G1299" s="163"/>
      <c r="H1299" s="163"/>
      <c r="I1299" s="163"/>
      <c r="J1299" s="163"/>
    </row>
    <row r="1300" spans="1:12">
      <c r="A1300" s="37" t="s">
        <v>288</v>
      </c>
      <c r="B1300" s="39" t="s">
        <v>145</v>
      </c>
      <c r="C1300" s="39" t="s">
        <v>146</v>
      </c>
      <c r="D1300" s="76" t="s">
        <v>290</v>
      </c>
      <c r="E1300"/>
      <c r="F1300"/>
      <c r="G1300"/>
      <c r="H1300"/>
      <c r="I1300"/>
      <c r="J1300"/>
      <c r="K1300"/>
      <c r="L1300"/>
    </row>
    <row r="1301" spans="1:12">
      <c r="A1301" s="54"/>
      <c r="B1301"/>
      <c r="C1301"/>
      <c r="D1301"/>
      <c r="E1301"/>
      <c r="F1301"/>
      <c r="G1301"/>
      <c r="H1301"/>
      <c r="I1301"/>
      <c r="J1301"/>
      <c r="K1301"/>
      <c r="L1301"/>
    </row>
    <row r="1302" spans="1:12">
      <c r="A1302" s="45" t="s">
        <v>553</v>
      </c>
      <c r="B1302"/>
      <c r="C1302"/>
      <c r="D1302"/>
      <c r="E1302"/>
      <c r="F1302"/>
      <c r="G1302"/>
      <c r="H1302"/>
      <c r="I1302"/>
      <c r="J1302"/>
      <c r="K1302"/>
      <c r="L1302"/>
    </row>
    <row r="1303" spans="1:12" s="95" customFormat="1">
      <c r="A1303" s="82" t="s">
        <v>554</v>
      </c>
      <c r="B1303" s="94"/>
      <c r="C1303" s="94"/>
      <c r="D1303" s="94"/>
      <c r="E1303" s="94"/>
      <c r="F1303" s="94"/>
      <c r="G1303" s="94"/>
      <c r="H1303" s="94"/>
      <c r="I1303" s="94"/>
      <c r="J1303" s="94"/>
      <c r="K1303" s="94"/>
      <c r="L1303" s="94"/>
    </row>
    <row r="1304" spans="1:12">
      <c r="A1304" s="56"/>
      <c r="B1304"/>
      <c r="C1304"/>
      <c r="D1304"/>
      <c r="E1304"/>
      <c r="F1304"/>
      <c r="G1304"/>
      <c r="H1304"/>
      <c r="I1304"/>
      <c r="J1304"/>
      <c r="K1304"/>
      <c r="L1304"/>
    </row>
    <row r="1305" spans="1:12" ht="21.75">
      <c r="A1305" s="142" t="s">
        <v>813</v>
      </c>
      <c r="B1305" s="142"/>
      <c r="C1305" s="142"/>
      <c r="D1305"/>
      <c r="E1305"/>
      <c r="F1305"/>
      <c r="G1305"/>
      <c r="H1305"/>
      <c r="I1305"/>
      <c r="J1305"/>
      <c r="K1305"/>
      <c r="L1305"/>
    </row>
    <row r="1306" spans="1:12" ht="21.75">
      <c r="A1306" s="142" t="s">
        <v>829</v>
      </c>
      <c r="B1306" s="142"/>
      <c r="C1306" s="142"/>
      <c r="D1306"/>
      <c r="E1306"/>
      <c r="F1306"/>
      <c r="G1306"/>
      <c r="H1306"/>
      <c r="I1306"/>
      <c r="J1306"/>
      <c r="K1306"/>
      <c r="L1306"/>
    </row>
    <row r="1307" spans="1:12">
      <c r="A1307" s="235" t="s">
        <v>830</v>
      </c>
      <c r="B1307" s="235"/>
      <c r="C1307" s="235"/>
      <c r="D1307"/>
      <c r="E1307"/>
      <c r="F1307"/>
      <c r="G1307"/>
      <c r="H1307"/>
      <c r="I1307"/>
      <c r="J1307"/>
      <c r="K1307"/>
      <c r="L1307"/>
    </row>
    <row r="1308" spans="1:12" ht="18.75" thickBot="1">
      <c r="A1308" s="34" t="s">
        <v>555</v>
      </c>
      <c r="B1308" s="70" t="s">
        <v>556</v>
      </c>
      <c r="C1308"/>
      <c r="D1308"/>
      <c r="E1308"/>
      <c r="F1308"/>
      <c r="G1308"/>
      <c r="H1308"/>
      <c r="I1308"/>
      <c r="J1308"/>
      <c r="K1308"/>
      <c r="L1308"/>
    </row>
    <row r="1309" spans="1:12" ht="18.75">
      <c r="A1309" s="77" t="s">
        <v>129</v>
      </c>
      <c r="B1309" s="22" t="s">
        <v>89</v>
      </c>
      <c r="C1309" s="22" t="s">
        <v>557</v>
      </c>
      <c r="D1309"/>
      <c r="E1309"/>
      <c r="F1309"/>
      <c r="G1309"/>
      <c r="H1309"/>
      <c r="I1309"/>
      <c r="J1309"/>
      <c r="K1309"/>
      <c r="L1309"/>
    </row>
    <row r="1310" spans="1:12" ht="18.75" thickBot="1">
      <c r="A1310" s="32" t="s">
        <v>88</v>
      </c>
      <c r="B1310" s="24" t="s">
        <v>90</v>
      </c>
      <c r="C1310" s="36" t="s">
        <v>558</v>
      </c>
      <c r="D1310"/>
      <c r="E1310"/>
      <c r="F1310"/>
      <c r="G1310"/>
      <c r="H1310"/>
      <c r="I1310"/>
      <c r="J1310"/>
      <c r="K1310"/>
      <c r="L1310"/>
    </row>
    <row r="1311" spans="1:12" ht="18.75">
      <c r="A1311" s="204">
        <v>2024</v>
      </c>
      <c r="B1311" s="23" t="s">
        <v>107</v>
      </c>
      <c r="C1311" s="198">
        <v>4483849</v>
      </c>
      <c r="D1311"/>
      <c r="E1311"/>
      <c r="F1311"/>
      <c r="G1311"/>
      <c r="H1311"/>
      <c r="I1311"/>
      <c r="J1311"/>
      <c r="K1311"/>
      <c r="L1311"/>
    </row>
    <row r="1312" spans="1:12" ht="17.100000000000001" customHeight="1" thickBot="1">
      <c r="A1312" s="205"/>
      <c r="B1312" s="24" t="s">
        <v>108</v>
      </c>
      <c r="C1312" s="198"/>
      <c r="D1312"/>
      <c r="E1312"/>
      <c r="F1312"/>
      <c r="G1312"/>
      <c r="H1312"/>
      <c r="I1312"/>
      <c r="J1312"/>
      <c r="K1312"/>
      <c r="L1312"/>
    </row>
    <row r="1313" spans="1:12" ht="18.75">
      <c r="A1313" s="205"/>
      <c r="B1313" s="23" t="s">
        <v>109</v>
      </c>
      <c r="C1313" s="198">
        <v>4025849</v>
      </c>
      <c r="D1313"/>
      <c r="E1313"/>
      <c r="F1313"/>
      <c r="G1313"/>
      <c r="H1313"/>
      <c r="I1313"/>
      <c r="J1313"/>
      <c r="K1313"/>
      <c r="L1313"/>
    </row>
    <row r="1314" spans="1:12" ht="17.100000000000001" customHeight="1" thickBot="1">
      <c r="A1314" s="205"/>
      <c r="B1314" s="24" t="s">
        <v>110</v>
      </c>
      <c r="C1314" s="198"/>
      <c r="D1314"/>
      <c r="E1314"/>
      <c r="F1314"/>
      <c r="G1314"/>
      <c r="H1314"/>
      <c r="I1314"/>
      <c r="J1314"/>
      <c r="K1314"/>
      <c r="L1314"/>
    </row>
    <row r="1315" spans="1:12" ht="18.75">
      <c r="A1315" s="205"/>
      <c r="B1315" s="23" t="s">
        <v>111</v>
      </c>
      <c r="C1315" s="198">
        <v>4688984</v>
      </c>
      <c r="D1315"/>
      <c r="E1315"/>
      <c r="F1315"/>
      <c r="G1315"/>
      <c r="H1315"/>
      <c r="I1315"/>
      <c r="J1315"/>
      <c r="K1315"/>
      <c r="L1315"/>
    </row>
    <row r="1316" spans="1:12" ht="17.100000000000001" customHeight="1" thickBot="1">
      <c r="A1316" s="205"/>
      <c r="B1316" s="24" t="s">
        <v>112</v>
      </c>
      <c r="C1316" s="198"/>
      <c r="D1316"/>
      <c r="E1316"/>
      <c r="F1316"/>
      <c r="G1316"/>
      <c r="H1316"/>
      <c r="I1316"/>
      <c r="J1316"/>
      <c r="K1316"/>
      <c r="L1316"/>
    </row>
    <row r="1317" spans="1:12" ht="18.75">
      <c r="A1317" s="205"/>
      <c r="B1317" s="23" t="s">
        <v>97</v>
      </c>
      <c r="C1317" s="199">
        <f>SUM(C1311:C1316)</f>
        <v>13198682</v>
      </c>
      <c r="D1317"/>
      <c r="E1317"/>
      <c r="F1317"/>
      <c r="G1317"/>
      <c r="H1317"/>
      <c r="I1317"/>
      <c r="J1317"/>
      <c r="K1317"/>
      <c r="L1317"/>
    </row>
    <row r="1318" spans="1:12" ht="17.100000000000001" customHeight="1" thickBot="1">
      <c r="A1318" s="206"/>
      <c r="B1318" s="24" t="s">
        <v>98</v>
      </c>
      <c r="C1318" s="200"/>
      <c r="D1318"/>
      <c r="E1318"/>
      <c r="F1318"/>
      <c r="G1318"/>
      <c r="H1318"/>
      <c r="I1318"/>
      <c r="J1318"/>
      <c r="K1318"/>
      <c r="L1318"/>
    </row>
    <row r="1319" spans="1:12" ht="18.75">
      <c r="A1319" s="204">
        <v>2023</v>
      </c>
      <c r="B1319" s="23" t="s">
        <v>107</v>
      </c>
      <c r="C1319" s="198">
        <v>3943986</v>
      </c>
      <c r="D1319"/>
      <c r="E1319"/>
      <c r="F1319"/>
      <c r="G1319"/>
      <c r="H1319"/>
      <c r="I1319"/>
      <c r="J1319"/>
      <c r="K1319"/>
      <c r="L1319"/>
    </row>
    <row r="1320" spans="1:12" ht="17.100000000000001" customHeight="1" thickBot="1">
      <c r="A1320" s="205"/>
      <c r="B1320" s="24" t="s">
        <v>108</v>
      </c>
      <c r="C1320" s="198"/>
      <c r="D1320"/>
      <c r="E1320"/>
      <c r="F1320"/>
      <c r="G1320"/>
      <c r="H1320"/>
      <c r="I1320"/>
      <c r="J1320"/>
      <c r="K1320"/>
      <c r="L1320"/>
    </row>
    <row r="1321" spans="1:12" ht="18.75">
      <c r="A1321" s="205"/>
      <c r="B1321" s="23" t="s">
        <v>109</v>
      </c>
      <c r="C1321" s="198">
        <v>3533603</v>
      </c>
      <c r="D1321"/>
      <c r="E1321"/>
      <c r="F1321"/>
      <c r="G1321"/>
      <c r="H1321"/>
      <c r="I1321"/>
      <c r="J1321"/>
      <c r="K1321"/>
      <c r="L1321"/>
    </row>
    <row r="1322" spans="1:12" ht="17.100000000000001" customHeight="1" thickBot="1">
      <c r="A1322" s="205"/>
      <c r="B1322" s="24" t="s">
        <v>110</v>
      </c>
      <c r="C1322" s="198"/>
      <c r="D1322"/>
      <c r="E1322"/>
      <c r="F1322"/>
      <c r="G1322"/>
      <c r="H1322"/>
      <c r="I1322"/>
      <c r="J1322"/>
      <c r="K1322"/>
      <c r="L1322"/>
    </row>
    <row r="1323" spans="1:12" ht="18.75">
      <c r="A1323" s="205"/>
      <c r="B1323" s="23" t="s">
        <v>111</v>
      </c>
      <c r="C1323" s="198">
        <v>4030621</v>
      </c>
      <c r="D1323"/>
      <c r="E1323"/>
      <c r="F1323"/>
      <c r="G1323"/>
      <c r="H1323"/>
      <c r="I1323"/>
      <c r="J1323"/>
      <c r="K1323"/>
      <c r="L1323"/>
    </row>
    <row r="1324" spans="1:12" ht="17.100000000000001" customHeight="1" thickBot="1">
      <c r="A1324" s="205"/>
      <c r="B1324" s="24" t="s">
        <v>112</v>
      </c>
      <c r="C1324" s="198"/>
      <c r="D1324"/>
      <c r="E1324"/>
      <c r="F1324"/>
      <c r="G1324"/>
      <c r="H1324"/>
      <c r="I1324"/>
      <c r="J1324"/>
      <c r="K1324"/>
      <c r="L1324"/>
    </row>
    <row r="1325" spans="1:12" ht="18.75">
      <c r="A1325" s="205"/>
      <c r="B1325" s="23" t="s">
        <v>97</v>
      </c>
      <c r="C1325" s="199">
        <f>SUM(C1319:C1324)</f>
        <v>11508210</v>
      </c>
      <c r="D1325"/>
      <c r="E1325"/>
      <c r="F1325"/>
      <c r="G1325"/>
      <c r="H1325"/>
      <c r="I1325"/>
      <c r="J1325"/>
      <c r="K1325"/>
      <c r="L1325"/>
    </row>
    <row r="1326" spans="1:12" ht="17.100000000000001" customHeight="1" thickBot="1">
      <c r="A1326" s="206"/>
      <c r="B1326" s="24" t="s">
        <v>98</v>
      </c>
      <c r="C1326" s="200"/>
      <c r="D1326"/>
      <c r="E1326"/>
      <c r="F1326"/>
      <c r="G1326"/>
      <c r="H1326"/>
      <c r="I1326"/>
      <c r="J1326"/>
      <c r="K1326"/>
      <c r="L1326"/>
    </row>
    <row r="1327" spans="1:12" s="95" customFormat="1">
      <c r="A1327" s="45" t="s">
        <v>559</v>
      </c>
      <c r="B1327" s="94"/>
      <c r="C1327" s="94"/>
      <c r="D1327" s="94"/>
      <c r="E1327" s="94"/>
      <c r="F1327" s="94"/>
      <c r="G1327" s="94"/>
      <c r="H1327" s="94"/>
      <c r="I1327" s="94"/>
      <c r="J1327" s="94"/>
      <c r="K1327" s="94"/>
      <c r="L1327" s="94"/>
    </row>
    <row r="1328" spans="1:12">
      <c r="A1328" s="45" t="s">
        <v>540</v>
      </c>
      <c r="B1328"/>
      <c r="C1328"/>
      <c r="D1328"/>
      <c r="E1328"/>
      <c r="F1328"/>
      <c r="G1328"/>
      <c r="H1328"/>
      <c r="I1328"/>
      <c r="J1328"/>
      <c r="K1328"/>
      <c r="L1328"/>
    </row>
    <row r="1329" spans="1:12">
      <c r="A1329" s="126" t="s">
        <v>541</v>
      </c>
      <c r="B1329"/>
      <c r="C1329"/>
      <c r="D1329"/>
      <c r="E1329"/>
      <c r="F1329"/>
      <c r="G1329"/>
      <c r="H1329"/>
      <c r="I1329"/>
      <c r="J1329"/>
      <c r="K1329"/>
      <c r="L1329"/>
    </row>
    <row r="1330" spans="1:12">
      <c r="A1330" s="56"/>
      <c r="B1330"/>
      <c r="C1330"/>
      <c r="D1330"/>
      <c r="E1330"/>
      <c r="F1330"/>
      <c r="G1330"/>
      <c r="H1330"/>
      <c r="I1330"/>
      <c r="J1330"/>
      <c r="K1330"/>
      <c r="L1330"/>
    </row>
    <row r="133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>
      <c r="A1332" s="35"/>
      <c r="B1332"/>
      <c r="C1332"/>
      <c r="D1332"/>
      <c r="E1332"/>
      <c r="F1332"/>
      <c r="G1332"/>
      <c r="H1332"/>
      <c r="I1332"/>
      <c r="J1332"/>
      <c r="K1332"/>
      <c r="L1332"/>
    </row>
    <row r="1333" spans="1:12" ht="21.75">
      <c r="A1333" s="134" t="s">
        <v>560</v>
      </c>
      <c r="B1333" s="134"/>
      <c r="C1333" s="134"/>
      <c r="D1333"/>
      <c r="E1333"/>
      <c r="F1333"/>
      <c r="G1333"/>
      <c r="H1333"/>
      <c r="I1333"/>
      <c r="J1333"/>
      <c r="K1333"/>
      <c r="L1333"/>
    </row>
    <row r="1334" spans="1:12" ht="21.75">
      <c r="A1334" s="134" t="s">
        <v>42</v>
      </c>
      <c r="B1334" s="134"/>
      <c r="C1334" s="134"/>
      <c r="D1334"/>
      <c r="E1334"/>
      <c r="F1334"/>
      <c r="G1334"/>
      <c r="H1334"/>
      <c r="I1334"/>
      <c r="J1334"/>
      <c r="K1334"/>
      <c r="L1334"/>
    </row>
    <row r="1335" spans="1:12">
      <c r="A1335" s="135" t="s">
        <v>76</v>
      </c>
      <c r="B1335" s="135"/>
      <c r="C1335" s="135"/>
      <c r="D1335"/>
      <c r="E1335"/>
      <c r="F1335"/>
      <c r="G1335"/>
      <c r="H1335"/>
      <c r="I1335"/>
      <c r="J1335"/>
      <c r="K1335"/>
      <c r="L1335"/>
    </row>
    <row r="1336" spans="1:12">
      <c r="A1336" s="79"/>
      <c r="B1336"/>
      <c r="C1336"/>
      <c r="D1336"/>
      <c r="E1336"/>
      <c r="F1336"/>
      <c r="G1336"/>
      <c r="H1336"/>
      <c r="I1336"/>
      <c r="J1336"/>
      <c r="K1336"/>
      <c r="L1336"/>
    </row>
    <row r="1337" spans="1:12" ht="18.75">
      <c r="A1337" s="87" t="s">
        <v>129</v>
      </c>
      <c r="B1337" s="87" t="s">
        <v>89</v>
      </c>
      <c r="C1337" s="87" t="s">
        <v>561</v>
      </c>
      <c r="D1337"/>
      <c r="E1337"/>
      <c r="F1337"/>
      <c r="G1337"/>
      <c r="H1337"/>
      <c r="I1337"/>
      <c r="J1337"/>
      <c r="K1337"/>
      <c r="L1337"/>
    </row>
    <row r="1338" spans="1:12">
      <c r="A1338" s="88" t="s">
        <v>88</v>
      </c>
      <c r="B1338" s="88" t="s">
        <v>90</v>
      </c>
      <c r="C1338" s="88" t="s">
        <v>562</v>
      </c>
      <c r="D1338"/>
      <c r="E1338"/>
      <c r="F1338"/>
      <c r="G1338"/>
      <c r="H1338"/>
      <c r="I1338"/>
      <c r="J1338"/>
      <c r="K1338"/>
      <c r="L1338"/>
    </row>
    <row r="1339" spans="1:12" ht="18.75">
      <c r="A1339" s="132">
        <v>2024</v>
      </c>
      <c r="B1339" s="87" t="s">
        <v>107</v>
      </c>
      <c r="C1339" s="198">
        <v>21949</v>
      </c>
      <c r="D1339"/>
      <c r="E1339"/>
      <c r="F1339"/>
      <c r="G1339"/>
      <c r="H1339"/>
      <c r="I1339"/>
      <c r="J1339"/>
      <c r="K1339"/>
      <c r="L1339"/>
    </row>
    <row r="1340" spans="1:12">
      <c r="A1340" s="132"/>
      <c r="B1340" s="88" t="s">
        <v>108</v>
      </c>
      <c r="C1340" s="198"/>
      <c r="D1340"/>
      <c r="E1340"/>
      <c r="F1340"/>
      <c r="G1340"/>
      <c r="H1340"/>
      <c r="I1340"/>
      <c r="J1340"/>
      <c r="K1340"/>
      <c r="L1340"/>
    </row>
    <row r="1341" spans="1:12" ht="18.75">
      <c r="A1341" s="132"/>
      <c r="B1341" s="87" t="s">
        <v>109</v>
      </c>
      <c r="C1341" s="198">
        <v>21438</v>
      </c>
      <c r="D1341"/>
      <c r="E1341"/>
      <c r="F1341"/>
      <c r="G1341"/>
      <c r="H1341"/>
      <c r="I1341"/>
      <c r="J1341"/>
      <c r="K1341"/>
      <c r="L1341"/>
    </row>
    <row r="1342" spans="1:12">
      <c r="A1342" s="132"/>
      <c r="B1342" s="88" t="s">
        <v>110</v>
      </c>
      <c r="C1342" s="198"/>
      <c r="D1342"/>
      <c r="E1342"/>
      <c r="F1342"/>
      <c r="G1342"/>
      <c r="H1342"/>
      <c r="I1342"/>
      <c r="J1342"/>
      <c r="K1342"/>
      <c r="L1342"/>
    </row>
    <row r="1343" spans="1:12" ht="18.75">
      <c r="A1343" s="132"/>
      <c r="B1343" s="87" t="s">
        <v>111</v>
      </c>
      <c r="C1343" s="191">
        <v>21847</v>
      </c>
      <c r="D1343"/>
      <c r="E1343"/>
      <c r="F1343"/>
      <c r="G1343"/>
      <c r="H1343"/>
      <c r="I1343"/>
      <c r="J1343"/>
      <c r="K1343"/>
      <c r="L1343"/>
    </row>
    <row r="1344" spans="1:12">
      <c r="A1344" s="132"/>
      <c r="B1344" s="88" t="s">
        <v>112</v>
      </c>
      <c r="C1344" s="191"/>
      <c r="D1344"/>
      <c r="E1344"/>
      <c r="F1344"/>
      <c r="G1344"/>
      <c r="H1344"/>
      <c r="I1344"/>
      <c r="J1344"/>
      <c r="K1344"/>
      <c r="L1344"/>
    </row>
    <row r="1345" spans="1:12" ht="18.75">
      <c r="A1345" s="132"/>
      <c r="B1345" s="87" t="s">
        <v>97</v>
      </c>
      <c r="C1345" s="141">
        <f>SUM(C1339:C1344)</f>
        <v>65234</v>
      </c>
      <c r="D1345"/>
      <c r="E1345"/>
      <c r="F1345"/>
      <c r="G1345"/>
      <c r="H1345"/>
      <c r="I1345"/>
      <c r="J1345"/>
      <c r="K1345"/>
      <c r="L1345"/>
    </row>
    <row r="1346" spans="1:12">
      <c r="A1346" s="132"/>
      <c r="B1346" s="88" t="s">
        <v>98</v>
      </c>
      <c r="C1346" s="141"/>
      <c r="D1346"/>
      <c r="E1346"/>
      <c r="F1346"/>
      <c r="G1346"/>
      <c r="H1346"/>
      <c r="I1346"/>
      <c r="J1346"/>
      <c r="K1346"/>
      <c r="L1346"/>
    </row>
    <row r="1347" spans="1:12" ht="18.75">
      <c r="A1347" s="132">
        <v>2023</v>
      </c>
      <c r="B1347" s="87" t="s">
        <v>107</v>
      </c>
      <c r="C1347" s="191">
        <v>15926</v>
      </c>
      <c r="D1347"/>
      <c r="E1347"/>
      <c r="F1347"/>
      <c r="G1347"/>
      <c r="H1347"/>
      <c r="I1347"/>
      <c r="J1347"/>
      <c r="K1347"/>
      <c r="L1347"/>
    </row>
    <row r="1348" spans="1:12">
      <c r="A1348" s="132"/>
      <c r="B1348" s="88" t="s">
        <v>108</v>
      </c>
      <c r="C1348" s="191"/>
      <c r="D1348"/>
      <c r="E1348"/>
      <c r="F1348"/>
      <c r="G1348"/>
      <c r="H1348"/>
      <c r="I1348"/>
      <c r="J1348"/>
      <c r="K1348"/>
      <c r="L1348"/>
    </row>
    <row r="1349" spans="1:12" ht="18.75">
      <c r="A1349" s="132"/>
      <c r="B1349" s="87" t="s">
        <v>109</v>
      </c>
      <c r="C1349" s="191">
        <v>16876</v>
      </c>
      <c r="D1349"/>
      <c r="E1349"/>
      <c r="F1349"/>
      <c r="G1349"/>
      <c r="H1349"/>
      <c r="I1349"/>
      <c r="J1349"/>
      <c r="K1349"/>
      <c r="L1349"/>
    </row>
    <row r="1350" spans="1:12">
      <c r="A1350" s="132"/>
      <c r="B1350" s="88" t="s">
        <v>110</v>
      </c>
      <c r="C1350" s="191"/>
      <c r="D1350"/>
      <c r="E1350"/>
      <c r="F1350"/>
      <c r="G1350"/>
      <c r="H1350"/>
      <c r="I1350"/>
      <c r="J1350"/>
      <c r="K1350"/>
      <c r="L1350"/>
    </row>
    <row r="1351" spans="1:12" ht="18.75">
      <c r="A1351" s="132"/>
      <c r="B1351" s="87" t="s">
        <v>111</v>
      </c>
      <c r="C1351" s="191">
        <v>18587</v>
      </c>
      <c r="D1351"/>
      <c r="E1351"/>
      <c r="F1351"/>
      <c r="G1351"/>
      <c r="H1351"/>
      <c r="I1351"/>
      <c r="J1351"/>
      <c r="K1351"/>
      <c r="L1351"/>
    </row>
    <row r="1352" spans="1:12">
      <c r="A1352" s="132"/>
      <c r="B1352" s="88" t="s">
        <v>112</v>
      </c>
      <c r="C1352" s="191"/>
      <c r="D1352"/>
      <c r="E1352"/>
      <c r="F1352"/>
      <c r="G1352"/>
      <c r="H1352"/>
      <c r="I1352"/>
      <c r="J1352"/>
      <c r="K1352"/>
      <c r="L1352"/>
    </row>
    <row r="1353" spans="1:12" ht="18.75">
      <c r="A1353" s="132"/>
      <c r="B1353" s="87" t="s">
        <v>97</v>
      </c>
      <c r="C1353" s="141">
        <f>SUM(C1347:C1352)</f>
        <v>51389</v>
      </c>
      <c r="D1353"/>
      <c r="E1353"/>
      <c r="F1353"/>
      <c r="G1353"/>
      <c r="H1353"/>
      <c r="I1353"/>
      <c r="J1353"/>
      <c r="K1353"/>
      <c r="L1353"/>
    </row>
    <row r="1354" spans="1:12" ht="16.5" customHeight="1">
      <c r="A1354" s="132"/>
      <c r="B1354" s="88" t="s">
        <v>98</v>
      </c>
      <c r="C1354" s="141"/>
      <c r="D1354"/>
      <c r="E1354"/>
      <c r="F1354"/>
      <c r="G1354"/>
      <c r="H1354"/>
      <c r="I1354"/>
      <c r="J1354"/>
      <c r="K1354"/>
      <c r="L1354"/>
    </row>
    <row r="1355" spans="1:12" s="95" customFormat="1">
      <c r="A1355" s="45" t="s">
        <v>563</v>
      </c>
      <c r="B1355" s="94"/>
      <c r="C1355" s="94"/>
      <c r="D1355" s="94"/>
      <c r="E1355" s="94"/>
      <c r="F1355" s="94"/>
      <c r="G1355" s="94"/>
      <c r="H1355" s="94"/>
      <c r="I1355" s="94"/>
      <c r="J1355" s="94"/>
      <c r="K1355" s="94"/>
      <c r="L1355" s="94"/>
    </row>
    <row r="1356" spans="1:12">
      <c r="A1356" s="56"/>
      <c r="B1356"/>
      <c r="C1356"/>
      <c r="D1356"/>
      <c r="E1356"/>
      <c r="F1356"/>
      <c r="G1356"/>
      <c r="H1356"/>
      <c r="I1356"/>
      <c r="J1356"/>
      <c r="K1356"/>
      <c r="L1356"/>
    </row>
    <row r="1357" spans="1:12" ht="21.75">
      <c r="A1357" s="19" t="s">
        <v>564</v>
      </c>
      <c r="B1357"/>
      <c r="C1357"/>
      <c r="D1357"/>
      <c r="E1357"/>
      <c r="F1357"/>
      <c r="G1357"/>
      <c r="H1357"/>
      <c r="I1357"/>
      <c r="J1357"/>
      <c r="K1357"/>
      <c r="L1357"/>
    </row>
    <row r="1358" spans="1:12" ht="21.75">
      <c r="A1358" s="19" t="s">
        <v>565</v>
      </c>
      <c r="B1358"/>
      <c r="C1358"/>
      <c r="D1358"/>
      <c r="E1358"/>
      <c r="F1358"/>
      <c r="G1358"/>
      <c r="H1358"/>
      <c r="I1358"/>
      <c r="J1358"/>
      <c r="K1358"/>
      <c r="L1358"/>
    </row>
    <row r="1359" spans="1:12">
      <c r="A1359" s="20" t="s">
        <v>566</v>
      </c>
      <c r="B1359"/>
      <c r="C1359"/>
      <c r="D1359"/>
      <c r="E1359"/>
      <c r="F1359"/>
      <c r="G1359"/>
      <c r="H1359"/>
      <c r="I1359"/>
      <c r="J1359"/>
      <c r="K1359"/>
      <c r="L1359"/>
    </row>
    <row r="1360" spans="1:12" ht="18.600000000000001" customHeight="1">
      <c r="A1360" s="157" t="s">
        <v>800</v>
      </c>
      <c r="B1360" s="152"/>
      <c r="C1360" s="128" t="s">
        <v>738</v>
      </c>
      <c r="D1360" s="132" t="s">
        <v>567</v>
      </c>
      <c r="E1360" s="132"/>
      <c r="F1360" s="132"/>
      <c r="G1360"/>
      <c r="H1360"/>
      <c r="I1360"/>
      <c r="J1360"/>
      <c r="K1360"/>
      <c r="L1360"/>
    </row>
    <row r="1361" spans="1:12" ht="16.5" customHeight="1">
      <c r="A1361" s="145"/>
      <c r="B1361" s="153"/>
      <c r="C1361" s="129"/>
      <c r="D1361" s="131" t="s">
        <v>568</v>
      </c>
      <c r="E1361" s="131"/>
      <c r="F1361" s="131"/>
      <c r="G1361"/>
      <c r="H1361"/>
      <c r="I1361"/>
      <c r="J1361"/>
      <c r="K1361"/>
      <c r="L1361"/>
    </row>
    <row r="1362" spans="1:12" ht="18.75">
      <c r="A1362" s="145"/>
      <c r="B1362" s="153"/>
      <c r="C1362" s="129"/>
      <c r="D1362" s="87" t="s">
        <v>569</v>
      </c>
      <c r="E1362" s="87" t="s">
        <v>571</v>
      </c>
      <c r="F1362" s="87" t="s">
        <v>97</v>
      </c>
      <c r="G1362"/>
      <c r="H1362"/>
      <c r="I1362"/>
      <c r="J1362"/>
      <c r="K1362"/>
      <c r="L1362"/>
    </row>
    <row r="1363" spans="1:12" ht="16.5" customHeight="1">
      <c r="A1363" s="158"/>
      <c r="B1363" s="154"/>
      <c r="C1363" s="130"/>
      <c r="D1363" s="88" t="s">
        <v>570</v>
      </c>
      <c r="E1363" s="88" t="s">
        <v>572</v>
      </c>
      <c r="F1363" s="88" t="s">
        <v>98</v>
      </c>
      <c r="G1363"/>
      <c r="H1363"/>
      <c r="I1363"/>
      <c r="J1363"/>
      <c r="K1363"/>
      <c r="L1363"/>
    </row>
    <row r="1364" spans="1:12" ht="18.600000000000001" customHeight="1">
      <c r="A1364" s="128" t="s">
        <v>801</v>
      </c>
      <c r="B1364" s="128" t="s">
        <v>799</v>
      </c>
      <c r="C1364" s="97" t="s">
        <v>796</v>
      </c>
      <c r="D1364" s="102">
        <v>10</v>
      </c>
      <c r="E1364" s="102">
        <v>12</v>
      </c>
      <c r="F1364" s="102">
        <f>E1364+D1364</f>
        <v>22</v>
      </c>
      <c r="G1364"/>
      <c r="H1364"/>
      <c r="I1364"/>
      <c r="J1364"/>
      <c r="K1364"/>
      <c r="L1364"/>
    </row>
    <row r="1365" spans="1:12" ht="18.75">
      <c r="A1365" s="129"/>
      <c r="B1365" s="129"/>
      <c r="C1365" s="115" t="s">
        <v>798</v>
      </c>
      <c r="D1365" s="102">
        <v>12</v>
      </c>
      <c r="E1365" s="102">
        <v>4</v>
      </c>
      <c r="F1365" s="102">
        <f t="shared" ref="F1365:F1366" si="495">E1365+D1365</f>
        <v>16</v>
      </c>
      <c r="G1365"/>
      <c r="H1365"/>
      <c r="I1365"/>
      <c r="J1365"/>
      <c r="K1365"/>
      <c r="L1365"/>
    </row>
    <row r="1366" spans="1:12" ht="18.75">
      <c r="A1366" s="129"/>
      <c r="B1366" s="129"/>
      <c r="C1366" s="115" t="s">
        <v>797</v>
      </c>
      <c r="D1366" s="102">
        <v>0</v>
      </c>
      <c r="E1366" s="102">
        <v>3</v>
      </c>
      <c r="F1366" s="102">
        <f t="shared" si="495"/>
        <v>3</v>
      </c>
      <c r="G1366"/>
      <c r="H1366"/>
      <c r="I1366"/>
      <c r="J1366"/>
      <c r="K1366"/>
      <c r="L1366"/>
    </row>
    <row r="1367" spans="1:12" ht="18.75">
      <c r="A1367" s="129"/>
      <c r="B1367" s="129"/>
      <c r="C1367" s="87" t="s">
        <v>97</v>
      </c>
      <c r="D1367" s="139">
        <f>D1364+D1365+D1366</f>
        <v>22</v>
      </c>
      <c r="E1367" s="139">
        <f t="shared" ref="E1367:F1367" si="496">E1364+E1365+E1366</f>
        <v>19</v>
      </c>
      <c r="F1367" s="139">
        <f t="shared" si="496"/>
        <v>41</v>
      </c>
      <c r="G1367"/>
      <c r="H1367"/>
      <c r="I1367"/>
      <c r="J1367"/>
      <c r="K1367"/>
      <c r="L1367"/>
    </row>
    <row r="1368" spans="1:12" ht="16.5" customHeight="1">
      <c r="A1368" s="129"/>
      <c r="B1368" s="130"/>
      <c r="C1368" s="88" t="s">
        <v>98</v>
      </c>
      <c r="D1368" s="139"/>
      <c r="E1368" s="139"/>
      <c r="F1368" s="139"/>
      <c r="G1368"/>
      <c r="H1368"/>
      <c r="I1368"/>
      <c r="J1368"/>
      <c r="K1368"/>
      <c r="L1368"/>
    </row>
    <row r="1369" spans="1:12" ht="18.600000000000001" customHeight="1">
      <c r="A1369" s="129"/>
      <c r="B1369" s="132" t="s">
        <v>573</v>
      </c>
      <c r="C1369" s="132"/>
      <c r="D1369" s="162">
        <v>16</v>
      </c>
      <c r="E1369" s="162">
        <v>19</v>
      </c>
      <c r="F1369" s="162">
        <v>35</v>
      </c>
      <c r="G1369"/>
      <c r="H1369"/>
      <c r="I1369"/>
      <c r="J1369"/>
      <c r="K1369"/>
      <c r="L1369"/>
    </row>
    <row r="1370" spans="1:12">
      <c r="A1370" s="129"/>
      <c r="B1370" s="131" t="s">
        <v>574</v>
      </c>
      <c r="C1370" s="131"/>
      <c r="D1370" s="162"/>
      <c r="E1370" s="162"/>
      <c r="F1370" s="162"/>
      <c r="G1370"/>
      <c r="H1370"/>
      <c r="I1370"/>
      <c r="J1370"/>
      <c r="K1370"/>
      <c r="L1370"/>
    </row>
    <row r="1371" spans="1:12" ht="18.600000000000001" customHeight="1">
      <c r="A1371" s="129"/>
      <c r="B1371" s="132" t="s">
        <v>575</v>
      </c>
      <c r="C1371" s="132"/>
      <c r="D1371" s="162">
        <v>12</v>
      </c>
      <c r="E1371" s="162">
        <v>13</v>
      </c>
      <c r="F1371" s="162">
        <v>25</v>
      </c>
      <c r="G1371"/>
      <c r="H1371"/>
      <c r="I1371"/>
      <c r="J1371"/>
      <c r="K1371"/>
      <c r="L1371"/>
    </row>
    <row r="1372" spans="1:12">
      <c r="A1372" s="129"/>
      <c r="B1372" s="131" t="s">
        <v>576</v>
      </c>
      <c r="C1372" s="131"/>
      <c r="D1372" s="162"/>
      <c r="E1372" s="162"/>
      <c r="F1372" s="162"/>
      <c r="G1372"/>
      <c r="H1372"/>
      <c r="I1372"/>
      <c r="J1372"/>
      <c r="K1372"/>
      <c r="L1372"/>
    </row>
    <row r="1373" spans="1:12" ht="18.600000000000001" customHeight="1">
      <c r="A1373" s="129"/>
      <c r="B1373" s="132" t="s">
        <v>577</v>
      </c>
      <c r="C1373" s="132"/>
      <c r="D1373" s="162">
        <v>13</v>
      </c>
      <c r="E1373" s="162">
        <v>8</v>
      </c>
      <c r="F1373" s="162">
        <v>21</v>
      </c>
      <c r="G1373"/>
      <c r="H1373"/>
      <c r="I1373"/>
      <c r="J1373"/>
      <c r="K1373"/>
      <c r="L1373"/>
    </row>
    <row r="1374" spans="1:12">
      <c r="A1374" s="129"/>
      <c r="B1374" s="131" t="s">
        <v>578</v>
      </c>
      <c r="C1374" s="131"/>
      <c r="D1374" s="162"/>
      <c r="E1374" s="162"/>
      <c r="F1374" s="162"/>
      <c r="G1374"/>
      <c r="H1374"/>
      <c r="I1374"/>
      <c r="J1374"/>
      <c r="K1374"/>
      <c r="L1374"/>
    </row>
    <row r="1375" spans="1:12" ht="18.600000000000001" customHeight="1">
      <c r="A1375" s="129"/>
      <c r="B1375" s="132" t="s">
        <v>579</v>
      </c>
      <c r="C1375" s="132"/>
      <c r="D1375" s="162">
        <v>10</v>
      </c>
      <c r="E1375" s="162">
        <v>6</v>
      </c>
      <c r="F1375" s="162">
        <v>16</v>
      </c>
      <c r="G1375"/>
      <c r="H1375"/>
      <c r="I1375"/>
      <c r="J1375"/>
      <c r="K1375"/>
      <c r="L1375"/>
    </row>
    <row r="1376" spans="1:12">
      <c r="A1376" s="129"/>
      <c r="B1376" s="131" t="s">
        <v>580</v>
      </c>
      <c r="C1376" s="131"/>
      <c r="D1376" s="162"/>
      <c r="E1376" s="162"/>
      <c r="F1376" s="162"/>
      <c r="G1376"/>
      <c r="H1376"/>
      <c r="I1376"/>
      <c r="J1376"/>
      <c r="K1376"/>
      <c r="L1376"/>
    </row>
    <row r="1377" spans="1:12" ht="18.600000000000001" customHeight="1">
      <c r="A1377" s="129"/>
      <c r="B1377" s="132" t="s">
        <v>581</v>
      </c>
      <c r="C1377" s="132"/>
      <c r="D1377" s="162">
        <v>6</v>
      </c>
      <c r="E1377" s="162">
        <v>5</v>
      </c>
      <c r="F1377" s="162">
        <v>11</v>
      </c>
      <c r="G1377"/>
      <c r="H1377"/>
      <c r="I1377"/>
      <c r="J1377"/>
      <c r="K1377"/>
      <c r="L1377"/>
    </row>
    <row r="1378" spans="1:12">
      <c r="A1378" s="129"/>
      <c r="B1378" s="131" t="s">
        <v>582</v>
      </c>
      <c r="C1378" s="131"/>
      <c r="D1378" s="162"/>
      <c r="E1378" s="162"/>
      <c r="F1378" s="162"/>
      <c r="G1378"/>
      <c r="H1378"/>
      <c r="I1378"/>
      <c r="J1378"/>
      <c r="K1378"/>
      <c r="L1378"/>
    </row>
    <row r="1379" spans="1:12" ht="18.600000000000001" customHeight="1">
      <c r="A1379" s="129"/>
      <c r="B1379" s="132" t="s">
        <v>583</v>
      </c>
      <c r="C1379" s="132"/>
      <c r="D1379" s="162">
        <v>10</v>
      </c>
      <c r="E1379" s="162">
        <v>4</v>
      </c>
      <c r="F1379" s="162">
        <v>14</v>
      </c>
      <c r="G1379"/>
      <c r="H1379"/>
      <c r="I1379"/>
      <c r="J1379"/>
      <c r="K1379"/>
      <c r="L1379"/>
    </row>
    <row r="1380" spans="1:12">
      <c r="A1380" s="129"/>
      <c r="B1380" s="131" t="s">
        <v>584</v>
      </c>
      <c r="C1380" s="131"/>
      <c r="D1380" s="162"/>
      <c r="E1380" s="162"/>
      <c r="F1380" s="162"/>
      <c r="G1380"/>
      <c r="H1380"/>
      <c r="I1380"/>
      <c r="J1380"/>
      <c r="K1380"/>
      <c r="L1380"/>
    </row>
    <row r="1381" spans="1:12" ht="18.600000000000001" customHeight="1">
      <c r="A1381" s="129"/>
      <c r="B1381" s="132" t="s">
        <v>585</v>
      </c>
      <c r="C1381" s="132"/>
      <c r="D1381" s="162">
        <v>0</v>
      </c>
      <c r="E1381" s="162">
        <v>0</v>
      </c>
      <c r="F1381" s="162">
        <v>0</v>
      </c>
      <c r="G1381"/>
      <c r="H1381"/>
      <c r="I1381"/>
      <c r="J1381"/>
      <c r="K1381"/>
      <c r="L1381"/>
    </row>
    <row r="1382" spans="1:12">
      <c r="A1382" s="129"/>
      <c r="B1382" s="131" t="s">
        <v>586</v>
      </c>
      <c r="C1382" s="131"/>
      <c r="D1382" s="162"/>
      <c r="E1382" s="162"/>
      <c r="F1382" s="162"/>
      <c r="G1382"/>
      <c r="H1382"/>
      <c r="I1382"/>
      <c r="J1382"/>
      <c r="K1382"/>
      <c r="L1382"/>
    </row>
    <row r="1383" spans="1:12" ht="18.600000000000001" customHeight="1">
      <c r="A1383" s="129"/>
      <c r="B1383" s="132" t="s">
        <v>97</v>
      </c>
      <c r="C1383" s="132"/>
      <c r="D1383" s="139">
        <f>D1369+D1371+D1373+D1375+D1377+D1379+D1381</f>
        <v>67</v>
      </c>
      <c r="E1383" s="139">
        <f t="shared" ref="E1383:F1383" si="497">E1369+E1371+E1373+E1375+E1377+E1379+E1381</f>
        <v>55</v>
      </c>
      <c r="F1383" s="139">
        <f t="shared" si="497"/>
        <v>122</v>
      </c>
      <c r="G1383"/>
      <c r="H1383"/>
      <c r="I1383"/>
      <c r="J1383"/>
      <c r="K1383"/>
      <c r="L1383"/>
    </row>
    <row r="1384" spans="1:12" ht="16.5" customHeight="1">
      <c r="A1384" s="130"/>
      <c r="B1384" s="131" t="s">
        <v>98</v>
      </c>
      <c r="C1384" s="131"/>
      <c r="D1384" s="139"/>
      <c r="E1384" s="139"/>
      <c r="F1384" s="139"/>
      <c r="G1384"/>
      <c r="H1384"/>
      <c r="I1384"/>
      <c r="J1384"/>
      <c r="K1384"/>
      <c r="L1384"/>
    </row>
    <row r="1385" spans="1:12" ht="18.600000000000001" customHeight="1">
      <c r="A1385" s="128" t="s">
        <v>802</v>
      </c>
      <c r="B1385" s="132" t="s">
        <v>587</v>
      </c>
      <c r="C1385" s="132"/>
      <c r="D1385" s="162">
        <v>2</v>
      </c>
      <c r="E1385" s="155">
        <v>0</v>
      </c>
      <c r="F1385" s="162">
        <v>2</v>
      </c>
      <c r="G1385"/>
      <c r="H1385"/>
      <c r="I1385"/>
      <c r="J1385"/>
      <c r="K1385"/>
      <c r="L1385"/>
    </row>
    <row r="1386" spans="1:12">
      <c r="A1386" s="129"/>
      <c r="B1386" s="131" t="s">
        <v>588</v>
      </c>
      <c r="C1386" s="131"/>
      <c r="D1386" s="162"/>
      <c r="E1386" s="155"/>
      <c r="F1386" s="162"/>
      <c r="G1386"/>
      <c r="H1386"/>
      <c r="I1386"/>
      <c r="J1386"/>
      <c r="K1386"/>
      <c r="L1386"/>
    </row>
    <row r="1387" spans="1:12" ht="18.600000000000001" customHeight="1">
      <c r="A1387" s="129"/>
      <c r="B1387" s="132" t="s">
        <v>589</v>
      </c>
      <c r="C1387" s="132"/>
      <c r="D1387" s="162">
        <v>0</v>
      </c>
      <c r="E1387" s="155">
        <v>0</v>
      </c>
      <c r="F1387" s="162">
        <v>0</v>
      </c>
      <c r="G1387"/>
      <c r="H1387"/>
      <c r="I1387"/>
      <c r="J1387"/>
      <c r="K1387"/>
      <c r="L1387"/>
    </row>
    <row r="1388" spans="1:12">
      <c r="A1388" s="129"/>
      <c r="B1388" s="131" t="s">
        <v>590</v>
      </c>
      <c r="C1388" s="131"/>
      <c r="D1388" s="162"/>
      <c r="E1388" s="155"/>
      <c r="F1388" s="162"/>
      <c r="G1388"/>
      <c r="H1388"/>
      <c r="I1388"/>
      <c r="J1388"/>
      <c r="K1388"/>
      <c r="L1388"/>
    </row>
    <row r="1389" spans="1:12" ht="18.600000000000001" customHeight="1">
      <c r="A1389" s="129"/>
      <c r="B1389" s="132" t="s">
        <v>97</v>
      </c>
      <c r="C1389" s="132"/>
      <c r="D1389" s="139">
        <f>SUM(D1385:D1388)</f>
        <v>2</v>
      </c>
      <c r="E1389" s="139">
        <f t="shared" ref="E1389:F1389" si="498">SUM(E1385:E1388)</f>
        <v>0</v>
      </c>
      <c r="F1389" s="139">
        <f t="shared" si="498"/>
        <v>2</v>
      </c>
      <c r="G1389"/>
      <c r="H1389"/>
      <c r="I1389"/>
      <c r="J1389"/>
      <c r="K1389"/>
      <c r="L1389"/>
    </row>
    <row r="1390" spans="1:12" ht="16.5" customHeight="1">
      <c r="A1390" s="130"/>
      <c r="B1390" s="131" t="s">
        <v>98</v>
      </c>
      <c r="C1390" s="131"/>
      <c r="D1390" s="139"/>
      <c r="E1390" s="139"/>
      <c r="F1390" s="139"/>
      <c r="G1390"/>
      <c r="H1390"/>
      <c r="I1390"/>
      <c r="J1390"/>
      <c r="K1390"/>
      <c r="L1390"/>
    </row>
    <row r="1391" spans="1:12" s="95" customFormat="1">
      <c r="A1391" s="93" t="s">
        <v>120</v>
      </c>
      <c r="B1391" s="94"/>
      <c r="C1391" s="94"/>
      <c r="D1391" s="94"/>
      <c r="E1391" s="94"/>
      <c r="F1391" s="94"/>
      <c r="G1391" s="94"/>
      <c r="H1391" s="94"/>
      <c r="I1391" s="94"/>
      <c r="J1391" s="94"/>
      <c r="K1391" s="94"/>
      <c r="L1391" s="94"/>
    </row>
    <row r="1392" spans="1:12">
      <c r="A1392" s="68"/>
      <c r="B1392"/>
      <c r="C1392"/>
      <c r="D1392"/>
      <c r="E1392"/>
      <c r="F1392"/>
      <c r="G1392"/>
      <c r="H1392"/>
      <c r="I1392"/>
      <c r="J1392"/>
      <c r="K1392"/>
      <c r="L1392"/>
    </row>
    <row r="1393" spans="1:12" ht="21.75">
      <c r="A1393" s="19"/>
      <c r="B1393"/>
      <c r="C1393"/>
      <c r="D1393"/>
      <c r="E1393"/>
      <c r="F1393"/>
      <c r="G1393"/>
      <c r="H1393"/>
      <c r="I1393"/>
      <c r="J1393"/>
      <c r="K1393"/>
      <c r="L1393"/>
    </row>
    <row r="1394" spans="1:12" ht="21.75">
      <c r="A1394" s="19"/>
      <c r="B1394"/>
      <c r="C1394"/>
      <c r="D1394"/>
      <c r="E1394"/>
      <c r="F1394"/>
      <c r="G1394"/>
      <c r="H1394"/>
      <c r="I1394"/>
      <c r="J1394"/>
      <c r="K1394"/>
      <c r="L1394"/>
    </row>
    <row r="1395" spans="1:12" ht="21.75">
      <c r="A1395" s="134" t="s">
        <v>591</v>
      </c>
      <c r="B1395" s="134"/>
      <c r="C1395" s="134"/>
      <c r="D1395" s="134"/>
      <c r="E1395" s="134"/>
      <c r="F1395"/>
      <c r="G1395"/>
      <c r="H1395"/>
      <c r="I1395"/>
      <c r="J1395"/>
      <c r="K1395"/>
      <c r="L1395"/>
    </row>
    <row r="1396" spans="1:12" ht="21.75">
      <c r="A1396" s="134" t="s">
        <v>592</v>
      </c>
      <c r="B1396" s="134"/>
      <c r="C1396" s="134"/>
      <c r="D1396" s="134"/>
      <c r="E1396" s="134"/>
      <c r="F1396"/>
      <c r="G1396"/>
      <c r="H1396"/>
      <c r="I1396"/>
      <c r="J1396"/>
      <c r="K1396"/>
      <c r="L1396"/>
    </row>
    <row r="1397" spans="1:12">
      <c r="A1397" s="137" t="s">
        <v>77</v>
      </c>
      <c r="B1397" s="137"/>
      <c r="C1397" s="137"/>
      <c r="D1397" s="137"/>
      <c r="E1397" s="137"/>
      <c r="F1397"/>
      <c r="G1397"/>
      <c r="H1397"/>
      <c r="I1397"/>
      <c r="J1397"/>
      <c r="K1397"/>
      <c r="L1397"/>
    </row>
    <row r="1398" spans="1:12" ht="18.600000000000001" customHeight="1">
      <c r="A1398" s="152" t="s">
        <v>739</v>
      </c>
      <c r="B1398" s="128" t="s">
        <v>803</v>
      </c>
      <c r="C1398" s="132" t="s">
        <v>593</v>
      </c>
      <c r="D1398" s="132"/>
      <c r="E1398" s="132"/>
      <c r="F1398"/>
      <c r="G1398"/>
      <c r="H1398"/>
      <c r="I1398"/>
      <c r="J1398"/>
      <c r="K1398"/>
      <c r="L1398"/>
    </row>
    <row r="1399" spans="1:12">
      <c r="A1399" s="153"/>
      <c r="B1399" s="129"/>
      <c r="C1399" s="131" t="s">
        <v>594</v>
      </c>
      <c r="D1399" s="131"/>
      <c r="E1399" s="131"/>
      <c r="F1399"/>
      <c r="G1399"/>
      <c r="H1399"/>
      <c r="I1399"/>
      <c r="J1399"/>
      <c r="K1399"/>
      <c r="L1399"/>
    </row>
    <row r="1400" spans="1:12" ht="18.75">
      <c r="A1400" s="153"/>
      <c r="B1400" s="129"/>
      <c r="C1400" s="87" t="s">
        <v>323</v>
      </c>
      <c r="D1400" s="87" t="s">
        <v>595</v>
      </c>
      <c r="E1400" s="87" t="s">
        <v>97</v>
      </c>
      <c r="F1400"/>
      <c r="G1400"/>
      <c r="H1400"/>
      <c r="I1400"/>
      <c r="J1400"/>
      <c r="K1400"/>
      <c r="L1400"/>
    </row>
    <row r="1401" spans="1:12">
      <c r="A1401" s="154"/>
      <c r="B1401" s="130"/>
      <c r="C1401" s="88" t="s">
        <v>324</v>
      </c>
      <c r="D1401" s="88" t="s">
        <v>596</v>
      </c>
      <c r="E1401" s="88" t="s">
        <v>98</v>
      </c>
      <c r="F1401"/>
      <c r="G1401"/>
      <c r="H1401"/>
      <c r="I1401"/>
      <c r="J1401"/>
      <c r="K1401"/>
      <c r="L1401"/>
    </row>
    <row r="1402" spans="1:12" ht="18.75">
      <c r="A1402" s="128">
        <v>2024</v>
      </c>
      <c r="B1402" s="87" t="s">
        <v>597</v>
      </c>
      <c r="C1402" s="155">
        <v>185</v>
      </c>
      <c r="D1402" s="155">
        <v>500</v>
      </c>
      <c r="E1402" s="156">
        <f>D1402+C1402</f>
        <v>685</v>
      </c>
      <c r="F1402"/>
      <c r="G1402"/>
      <c r="H1402"/>
      <c r="I1402"/>
      <c r="J1402"/>
      <c r="K1402"/>
      <c r="L1402"/>
    </row>
    <row r="1403" spans="1:12" ht="18.600000000000001" customHeight="1">
      <c r="A1403" s="129"/>
      <c r="B1403" s="88" t="s">
        <v>598</v>
      </c>
      <c r="C1403" s="155"/>
      <c r="D1403" s="155"/>
      <c r="E1403" s="156"/>
      <c r="F1403"/>
      <c r="G1403"/>
      <c r="H1403"/>
      <c r="I1403"/>
      <c r="J1403"/>
      <c r="K1403"/>
      <c r="L1403"/>
    </row>
    <row r="1404" spans="1:12" ht="18.75">
      <c r="A1404" s="129"/>
      <c r="B1404" s="87" t="s">
        <v>599</v>
      </c>
      <c r="C1404" s="155">
        <v>42</v>
      </c>
      <c r="D1404" s="155">
        <v>40</v>
      </c>
      <c r="E1404" s="156">
        <f t="shared" ref="E1404" si="499">D1404+C1404</f>
        <v>82</v>
      </c>
      <c r="F1404"/>
      <c r="G1404"/>
      <c r="H1404"/>
      <c r="I1404"/>
      <c r="J1404"/>
      <c r="K1404"/>
      <c r="L1404"/>
    </row>
    <row r="1405" spans="1:12" ht="18.600000000000001" customHeight="1">
      <c r="A1405" s="129"/>
      <c r="B1405" s="88" t="s">
        <v>600</v>
      </c>
      <c r="C1405" s="155"/>
      <c r="D1405" s="155"/>
      <c r="E1405" s="156"/>
      <c r="F1405"/>
      <c r="G1405"/>
      <c r="H1405"/>
      <c r="I1405"/>
      <c r="J1405"/>
      <c r="K1405"/>
      <c r="L1405"/>
    </row>
    <row r="1406" spans="1:12" ht="18.75">
      <c r="A1406" s="129"/>
      <c r="B1406" s="87" t="s">
        <v>601</v>
      </c>
      <c r="C1406" s="155">
        <v>41</v>
      </c>
      <c r="D1406" s="155">
        <v>88</v>
      </c>
      <c r="E1406" s="156">
        <f t="shared" ref="E1406" si="500">D1406+C1406</f>
        <v>129</v>
      </c>
      <c r="F1406"/>
      <c r="G1406"/>
      <c r="H1406"/>
      <c r="I1406"/>
      <c r="J1406"/>
      <c r="K1406"/>
      <c r="L1406"/>
    </row>
    <row r="1407" spans="1:12" ht="18.600000000000001" customHeight="1">
      <c r="A1407" s="129"/>
      <c r="B1407" s="88" t="s">
        <v>602</v>
      </c>
      <c r="C1407" s="155"/>
      <c r="D1407" s="155"/>
      <c r="E1407" s="156"/>
      <c r="F1407"/>
      <c r="G1407"/>
      <c r="H1407"/>
      <c r="I1407"/>
      <c r="J1407"/>
      <c r="K1407"/>
      <c r="L1407"/>
    </row>
    <row r="1408" spans="1:12" ht="18.75">
      <c r="A1408" s="129"/>
      <c r="B1408" s="87" t="s">
        <v>603</v>
      </c>
      <c r="C1408" s="155">
        <v>0</v>
      </c>
      <c r="D1408" s="155">
        <v>0</v>
      </c>
      <c r="E1408" s="156">
        <f t="shared" ref="E1408" si="501">D1408+C1408</f>
        <v>0</v>
      </c>
      <c r="F1408"/>
      <c r="G1408"/>
      <c r="H1408"/>
      <c r="I1408"/>
      <c r="J1408"/>
      <c r="K1408"/>
      <c r="L1408"/>
    </row>
    <row r="1409" spans="1:12" ht="16.5" customHeight="1">
      <c r="A1409" s="129"/>
      <c r="B1409" s="88" t="s">
        <v>604</v>
      </c>
      <c r="C1409" s="155"/>
      <c r="D1409" s="155"/>
      <c r="E1409" s="156"/>
      <c r="F1409"/>
      <c r="G1409"/>
      <c r="H1409"/>
      <c r="I1409"/>
      <c r="J1409"/>
      <c r="K1409"/>
      <c r="L1409"/>
    </row>
    <row r="1410" spans="1:12" ht="18.75">
      <c r="A1410" s="129"/>
      <c r="B1410" s="87" t="s">
        <v>605</v>
      </c>
      <c r="C1410" s="155">
        <v>0</v>
      </c>
      <c r="D1410" s="155">
        <v>0</v>
      </c>
      <c r="E1410" s="156">
        <f t="shared" ref="E1410" si="502">D1410+C1410</f>
        <v>0</v>
      </c>
      <c r="F1410"/>
      <c r="G1410"/>
      <c r="H1410"/>
      <c r="I1410"/>
      <c r="J1410"/>
      <c r="K1410"/>
      <c r="L1410"/>
    </row>
    <row r="1411" spans="1:12" ht="16.5" customHeight="1">
      <c r="A1411" s="129"/>
      <c r="B1411" s="88" t="s">
        <v>606</v>
      </c>
      <c r="C1411" s="155"/>
      <c r="D1411" s="155"/>
      <c r="E1411" s="156"/>
      <c r="F1411"/>
      <c r="G1411"/>
      <c r="H1411"/>
      <c r="I1411"/>
      <c r="J1411"/>
      <c r="K1411"/>
      <c r="L1411"/>
    </row>
    <row r="1412" spans="1:12" ht="18.75">
      <c r="A1412" s="129"/>
      <c r="B1412" s="87" t="s">
        <v>607</v>
      </c>
      <c r="C1412" s="155">
        <v>43</v>
      </c>
      <c r="D1412" s="155">
        <v>332</v>
      </c>
      <c r="E1412" s="156">
        <f t="shared" ref="E1412" si="503">D1412+C1412</f>
        <v>375</v>
      </c>
      <c r="F1412"/>
      <c r="G1412"/>
      <c r="H1412"/>
      <c r="I1412"/>
      <c r="J1412"/>
      <c r="K1412"/>
      <c r="L1412"/>
    </row>
    <row r="1413" spans="1:12" ht="16.5" customHeight="1">
      <c r="A1413" s="129"/>
      <c r="B1413" s="88" t="s">
        <v>608</v>
      </c>
      <c r="C1413" s="155"/>
      <c r="D1413" s="155"/>
      <c r="E1413" s="156"/>
      <c r="F1413"/>
      <c r="G1413"/>
      <c r="H1413"/>
      <c r="I1413"/>
      <c r="J1413"/>
      <c r="K1413"/>
      <c r="L1413"/>
    </row>
    <row r="1414" spans="1:12" ht="18.75">
      <c r="A1414" s="129"/>
      <c r="B1414" s="87" t="s">
        <v>97</v>
      </c>
      <c r="C1414" s="201">
        <f>SUM(C1402:C1413)</f>
        <v>311</v>
      </c>
      <c r="D1414" s="163">
        <f t="shared" ref="D1414:E1414" si="504">SUM(D1402:D1413)</f>
        <v>960</v>
      </c>
      <c r="E1414" s="201">
        <f t="shared" si="504"/>
        <v>1271</v>
      </c>
      <c r="F1414"/>
      <c r="G1414"/>
      <c r="H1414"/>
      <c r="I1414"/>
      <c r="J1414"/>
      <c r="K1414"/>
      <c r="L1414"/>
    </row>
    <row r="1415" spans="1:12" ht="16.5" customHeight="1">
      <c r="A1415" s="130"/>
      <c r="B1415" s="88" t="s">
        <v>98</v>
      </c>
      <c r="C1415" s="202"/>
      <c r="D1415" s="163"/>
      <c r="E1415" s="202"/>
      <c r="F1415"/>
      <c r="G1415"/>
      <c r="H1415"/>
      <c r="I1415"/>
      <c r="J1415"/>
      <c r="K1415"/>
      <c r="L1415"/>
    </row>
    <row r="1416" spans="1:12" ht="18.75">
      <c r="A1416" s="128">
        <v>2023</v>
      </c>
      <c r="B1416" s="87" t="s">
        <v>597</v>
      </c>
      <c r="C1416" s="155">
        <v>311</v>
      </c>
      <c r="D1416" s="155">
        <v>665</v>
      </c>
      <c r="E1416" s="156">
        <f>D1416+C1416</f>
        <v>976</v>
      </c>
      <c r="F1416"/>
      <c r="G1416"/>
      <c r="H1416"/>
      <c r="I1416"/>
      <c r="J1416"/>
      <c r="K1416"/>
      <c r="L1416"/>
    </row>
    <row r="1417" spans="1:12" ht="18.600000000000001" customHeight="1">
      <c r="A1417" s="129"/>
      <c r="B1417" s="88" t="s">
        <v>598</v>
      </c>
      <c r="C1417" s="155"/>
      <c r="D1417" s="155"/>
      <c r="E1417" s="156"/>
      <c r="F1417"/>
      <c r="G1417"/>
      <c r="H1417"/>
      <c r="I1417"/>
      <c r="J1417"/>
      <c r="K1417"/>
      <c r="L1417"/>
    </row>
    <row r="1418" spans="1:12" ht="18.75">
      <c r="A1418" s="129"/>
      <c r="B1418" s="87" t="s">
        <v>599</v>
      </c>
      <c r="C1418" s="155">
        <v>12</v>
      </c>
      <c r="D1418" s="155">
        <v>39</v>
      </c>
      <c r="E1418" s="156">
        <f t="shared" ref="E1418" si="505">D1418+C1418</f>
        <v>51</v>
      </c>
      <c r="F1418"/>
      <c r="G1418"/>
      <c r="H1418"/>
      <c r="I1418"/>
      <c r="J1418"/>
      <c r="K1418"/>
      <c r="L1418"/>
    </row>
    <row r="1419" spans="1:12" ht="18.600000000000001" customHeight="1">
      <c r="A1419" s="129"/>
      <c r="B1419" s="88" t="s">
        <v>600</v>
      </c>
      <c r="C1419" s="155"/>
      <c r="D1419" s="155"/>
      <c r="E1419" s="156"/>
      <c r="F1419"/>
      <c r="G1419"/>
      <c r="H1419"/>
      <c r="I1419"/>
      <c r="J1419"/>
      <c r="K1419"/>
      <c r="L1419"/>
    </row>
    <row r="1420" spans="1:12" ht="18.75">
      <c r="A1420" s="129"/>
      <c r="B1420" s="87" t="s">
        <v>601</v>
      </c>
      <c r="C1420" s="155">
        <v>41</v>
      </c>
      <c r="D1420" s="155">
        <v>75</v>
      </c>
      <c r="E1420" s="156">
        <f t="shared" ref="E1420" si="506">D1420+C1420</f>
        <v>116</v>
      </c>
      <c r="F1420"/>
      <c r="G1420"/>
      <c r="H1420"/>
      <c r="I1420"/>
      <c r="J1420"/>
      <c r="K1420"/>
      <c r="L1420"/>
    </row>
    <row r="1421" spans="1:12" ht="18.600000000000001" customHeight="1">
      <c r="A1421" s="129"/>
      <c r="B1421" s="88" t="s">
        <v>602</v>
      </c>
      <c r="C1421" s="155"/>
      <c r="D1421" s="155"/>
      <c r="E1421" s="156"/>
      <c r="F1421"/>
      <c r="G1421"/>
      <c r="H1421"/>
      <c r="I1421"/>
      <c r="J1421"/>
      <c r="K1421"/>
      <c r="L1421"/>
    </row>
    <row r="1422" spans="1:12" ht="18.75">
      <c r="A1422" s="129"/>
      <c r="B1422" s="87" t="s">
        <v>603</v>
      </c>
      <c r="C1422" s="155">
        <v>0</v>
      </c>
      <c r="D1422" s="155">
        <v>0</v>
      </c>
      <c r="E1422" s="156">
        <f t="shared" ref="E1422" si="507">D1422+C1422</f>
        <v>0</v>
      </c>
      <c r="F1422"/>
      <c r="G1422"/>
      <c r="H1422"/>
      <c r="I1422"/>
      <c r="J1422"/>
      <c r="K1422"/>
      <c r="L1422"/>
    </row>
    <row r="1423" spans="1:12" ht="16.5" customHeight="1">
      <c r="A1423" s="129"/>
      <c r="B1423" s="88" t="s">
        <v>604</v>
      </c>
      <c r="C1423" s="155"/>
      <c r="D1423" s="155"/>
      <c r="E1423" s="156"/>
      <c r="F1423"/>
      <c r="G1423"/>
      <c r="H1423"/>
      <c r="I1423"/>
      <c r="J1423"/>
      <c r="K1423"/>
      <c r="L1423"/>
    </row>
    <row r="1424" spans="1:12" ht="18.75">
      <c r="A1424" s="129"/>
      <c r="B1424" s="87" t="s">
        <v>605</v>
      </c>
      <c r="C1424" s="155">
        <v>683</v>
      </c>
      <c r="D1424" s="171">
        <v>3926</v>
      </c>
      <c r="E1424" s="171">
        <f t="shared" ref="E1424" si="508">D1424+C1424</f>
        <v>4609</v>
      </c>
      <c r="F1424"/>
      <c r="G1424"/>
      <c r="H1424"/>
      <c r="I1424"/>
      <c r="J1424"/>
      <c r="K1424"/>
      <c r="L1424"/>
    </row>
    <row r="1425" spans="1:12" ht="16.5" customHeight="1">
      <c r="A1425" s="129"/>
      <c r="B1425" s="88" t="s">
        <v>609</v>
      </c>
      <c r="C1425" s="155"/>
      <c r="D1425" s="171"/>
      <c r="E1425" s="171"/>
      <c r="F1425"/>
      <c r="G1425"/>
      <c r="H1425"/>
      <c r="I1425"/>
      <c r="J1425"/>
      <c r="K1425"/>
      <c r="L1425"/>
    </row>
    <row r="1426" spans="1:12" ht="18.75">
      <c r="A1426" s="129"/>
      <c r="B1426" s="87" t="s">
        <v>607</v>
      </c>
      <c r="C1426" s="155">
        <v>7</v>
      </c>
      <c r="D1426" s="155">
        <v>165</v>
      </c>
      <c r="E1426" s="156">
        <f t="shared" ref="E1426" si="509">D1426+C1426</f>
        <v>172</v>
      </c>
      <c r="F1426"/>
      <c r="G1426"/>
      <c r="H1426"/>
      <c r="I1426"/>
      <c r="J1426"/>
      <c r="K1426"/>
      <c r="L1426"/>
    </row>
    <row r="1427" spans="1:12" ht="16.5" customHeight="1">
      <c r="A1427" s="129"/>
      <c r="B1427" s="88" t="s">
        <v>608</v>
      </c>
      <c r="C1427" s="155"/>
      <c r="D1427" s="155"/>
      <c r="E1427" s="156"/>
      <c r="F1427"/>
      <c r="G1427"/>
      <c r="H1427"/>
      <c r="I1427"/>
      <c r="J1427"/>
      <c r="K1427"/>
      <c r="L1427"/>
    </row>
    <row r="1428" spans="1:12" ht="18.75">
      <c r="A1428" s="129"/>
      <c r="B1428" s="87" t="s">
        <v>97</v>
      </c>
      <c r="C1428" s="201">
        <f>SUM(C1416:C1427)</f>
        <v>1054</v>
      </c>
      <c r="D1428" s="201">
        <f t="shared" ref="D1428" si="510">SUM(D1416:D1427)</f>
        <v>4870</v>
      </c>
      <c r="E1428" s="201">
        <f t="shared" ref="E1428" si="511">SUM(E1416:E1427)</f>
        <v>5924</v>
      </c>
      <c r="F1428"/>
      <c r="G1428"/>
      <c r="H1428"/>
      <c r="I1428"/>
      <c r="J1428"/>
      <c r="K1428"/>
      <c r="L1428"/>
    </row>
    <row r="1429" spans="1:12" ht="16.5" customHeight="1">
      <c r="A1429" s="130"/>
      <c r="B1429" s="88" t="s">
        <v>98</v>
      </c>
      <c r="C1429" s="202"/>
      <c r="D1429" s="202"/>
      <c r="E1429" s="202"/>
      <c r="F1429"/>
      <c r="G1429"/>
      <c r="H1429"/>
      <c r="I1429"/>
      <c r="J1429"/>
      <c r="K1429"/>
      <c r="L1429"/>
    </row>
    <row r="1430" spans="1:12" s="95" customFormat="1">
      <c r="A1430" s="93" t="s">
        <v>120</v>
      </c>
      <c r="B1430" s="94"/>
      <c r="C1430" s="94"/>
      <c r="D1430" s="94"/>
      <c r="E1430" s="94"/>
      <c r="F1430" s="94"/>
      <c r="G1430" s="94"/>
      <c r="H1430" s="94"/>
      <c r="I1430" s="94"/>
      <c r="J1430" s="94"/>
      <c r="K1430" s="94"/>
      <c r="L1430" s="94"/>
    </row>
    <row r="1431" spans="1:12">
      <c r="A1431" s="45" t="s">
        <v>610</v>
      </c>
      <c r="B1431"/>
      <c r="C1431"/>
      <c r="D1431"/>
      <c r="E1431"/>
      <c r="F1431"/>
      <c r="G1431"/>
      <c r="H1431"/>
      <c r="I1431"/>
      <c r="J1431"/>
      <c r="K1431"/>
      <c r="L1431"/>
    </row>
    <row r="1432" spans="1:12" s="95" customFormat="1">
      <c r="A1432" s="116" t="s">
        <v>611</v>
      </c>
      <c r="B1432" s="94"/>
      <c r="C1432" s="94"/>
      <c r="D1432" s="94"/>
      <c r="E1432" s="94"/>
      <c r="F1432" s="94"/>
      <c r="G1432" s="94"/>
      <c r="H1432" s="94"/>
      <c r="I1432" s="94"/>
      <c r="J1432" s="94"/>
      <c r="K1432" s="94"/>
      <c r="L1432" s="94"/>
    </row>
    <row r="1433" spans="1:12">
      <c r="A1433" s="54"/>
      <c r="B1433"/>
      <c r="C1433"/>
      <c r="D1433"/>
      <c r="E1433"/>
      <c r="F1433"/>
      <c r="G1433"/>
      <c r="H1433"/>
      <c r="I1433"/>
      <c r="J1433"/>
      <c r="K1433"/>
      <c r="L1433"/>
    </row>
    <row r="1434" spans="1:12">
      <c r="A1434" s="55"/>
      <c r="B1434"/>
      <c r="C1434"/>
      <c r="D1434"/>
      <c r="E1434"/>
      <c r="F1434"/>
      <c r="G1434"/>
      <c r="H1434"/>
      <c r="I1434"/>
      <c r="J1434"/>
      <c r="K1434"/>
      <c r="L1434"/>
    </row>
    <row r="1435" spans="1:12" ht="21.75">
      <c r="A1435" s="19"/>
      <c r="B1435"/>
      <c r="C1435"/>
      <c r="D1435"/>
      <c r="E1435"/>
      <c r="F1435"/>
      <c r="G1435"/>
      <c r="H1435"/>
      <c r="I1435"/>
      <c r="J1435"/>
      <c r="K1435"/>
      <c r="L1435"/>
    </row>
    <row r="1436" spans="1:12" ht="21.75">
      <c r="A1436" s="19"/>
      <c r="B1436"/>
      <c r="C1436"/>
      <c r="D1436"/>
      <c r="E1436"/>
      <c r="F1436"/>
      <c r="G1436"/>
      <c r="H1436"/>
      <c r="I1436"/>
      <c r="J1436"/>
      <c r="K1436"/>
      <c r="L1436"/>
    </row>
    <row r="1437" spans="1:12" ht="21.75">
      <c r="A1437" s="19"/>
      <c r="B1437"/>
      <c r="C1437"/>
      <c r="D1437"/>
      <c r="E1437"/>
      <c r="F1437"/>
      <c r="G1437"/>
      <c r="H1437"/>
      <c r="I1437"/>
      <c r="J1437"/>
      <c r="K1437"/>
      <c r="L1437"/>
    </row>
    <row r="1438" spans="1:12" ht="21.75">
      <c r="A1438" s="19"/>
      <c r="B1438"/>
      <c r="C1438"/>
      <c r="D1438"/>
      <c r="E1438"/>
      <c r="F1438"/>
      <c r="G1438"/>
      <c r="H1438"/>
      <c r="I1438"/>
      <c r="J1438"/>
      <c r="K1438"/>
      <c r="L1438"/>
    </row>
    <row r="1439" spans="1:12" ht="21.75">
      <c r="A1439" s="19"/>
      <c r="B1439"/>
      <c r="C1439"/>
      <c r="D1439"/>
      <c r="E1439"/>
      <c r="F1439"/>
      <c r="G1439"/>
      <c r="H1439"/>
      <c r="I1439"/>
      <c r="J1439"/>
      <c r="K1439"/>
      <c r="L1439"/>
    </row>
    <row r="1440" spans="1:12" ht="21.75">
      <c r="A1440" s="19"/>
      <c r="B1440"/>
      <c r="C1440"/>
      <c r="D1440"/>
      <c r="E1440"/>
      <c r="F1440"/>
      <c r="G1440"/>
      <c r="H1440"/>
      <c r="I1440"/>
      <c r="J1440"/>
      <c r="K1440"/>
      <c r="L1440"/>
    </row>
    <row r="1441" spans="1:12" ht="21.75">
      <c r="A1441" s="134" t="s">
        <v>612</v>
      </c>
      <c r="B1441" s="134"/>
      <c r="C1441" s="134"/>
      <c r="D1441" s="134"/>
      <c r="E1441" s="134"/>
      <c r="F1441" s="134"/>
      <c r="G1441" s="134"/>
      <c r="H1441" s="134"/>
      <c r="I1441" s="134"/>
      <c r="J1441" s="134"/>
      <c r="K1441"/>
      <c r="L1441"/>
    </row>
    <row r="1442" spans="1:12" ht="21.75">
      <c r="A1442" s="134" t="s">
        <v>43</v>
      </c>
      <c r="B1442" s="134"/>
      <c r="C1442" s="134"/>
      <c r="D1442" s="134"/>
      <c r="E1442" s="134"/>
      <c r="F1442" s="134"/>
      <c r="G1442" s="134"/>
      <c r="H1442" s="134"/>
      <c r="I1442" s="134"/>
      <c r="J1442" s="134"/>
      <c r="K1442"/>
      <c r="L1442"/>
    </row>
    <row r="1443" spans="1:12">
      <c r="A1443" s="143" t="s">
        <v>78</v>
      </c>
      <c r="B1443" s="143"/>
      <c r="C1443" s="143"/>
      <c r="D1443" s="143"/>
      <c r="E1443" s="143"/>
      <c r="F1443" s="143"/>
      <c r="G1443" s="143"/>
      <c r="H1443" s="143"/>
      <c r="I1443" s="143"/>
      <c r="J1443" s="143"/>
      <c r="K1443"/>
      <c r="L1443"/>
    </row>
    <row r="1444" spans="1:12" ht="18.75" thickBot="1">
      <c r="A1444" s="80"/>
      <c r="B1444"/>
      <c r="C1444"/>
      <c r="D1444"/>
      <c r="E1444"/>
      <c r="F1444"/>
      <c r="G1444"/>
      <c r="H1444"/>
      <c r="I1444"/>
      <c r="J1444"/>
      <c r="K1444"/>
      <c r="L1444"/>
    </row>
    <row r="1445" spans="1:12" ht="18.600000000000001" customHeight="1">
      <c r="A1445" s="128" t="s">
        <v>765</v>
      </c>
      <c r="B1445" s="128" t="s">
        <v>807</v>
      </c>
      <c r="C1445" s="147" t="s">
        <v>806</v>
      </c>
      <c r="D1445" s="151"/>
      <c r="E1445" s="151"/>
      <c r="F1445" s="151"/>
      <c r="G1445" s="151"/>
      <c r="H1445" s="148"/>
      <c r="I1445" s="128" t="s">
        <v>804</v>
      </c>
      <c r="J1445" s="144" t="s">
        <v>805</v>
      </c>
      <c r="L1445"/>
    </row>
    <row r="1446" spans="1:12" ht="18.75">
      <c r="A1446" s="129"/>
      <c r="B1446" s="129"/>
      <c r="C1446" s="147" t="s">
        <v>615</v>
      </c>
      <c r="D1446" s="148"/>
      <c r="E1446" s="147" t="s">
        <v>617</v>
      </c>
      <c r="F1446" s="148"/>
      <c r="G1446" s="147" t="s">
        <v>619</v>
      </c>
      <c r="H1446" s="148"/>
      <c r="I1446" s="129"/>
      <c r="J1446" s="145"/>
      <c r="L1446"/>
    </row>
    <row r="1447" spans="1:12" ht="18.600000000000001" customHeight="1">
      <c r="A1447" s="129"/>
      <c r="B1447" s="129"/>
      <c r="C1447" s="149" t="s">
        <v>616</v>
      </c>
      <c r="D1447" s="150"/>
      <c r="E1447" s="149" t="s">
        <v>618</v>
      </c>
      <c r="F1447" s="150"/>
      <c r="G1447" s="149" t="s">
        <v>620</v>
      </c>
      <c r="H1447" s="150"/>
      <c r="I1447" s="129"/>
      <c r="J1447" s="145"/>
      <c r="L1447"/>
    </row>
    <row r="1448" spans="1:12" ht="18.600000000000001" customHeight="1">
      <c r="A1448" s="129"/>
      <c r="B1448" s="129"/>
      <c r="C1448" s="87" t="s">
        <v>621</v>
      </c>
      <c r="D1448" s="87" t="s">
        <v>614</v>
      </c>
      <c r="E1448" s="87" t="s">
        <v>621</v>
      </c>
      <c r="F1448" s="87" t="s">
        <v>614</v>
      </c>
      <c r="G1448" s="87" t="s">
        <v>621</v>
      </c>
      <c r="H1448" s="87" t="s">
        <v>614</v>
      </c>
      <c r="I1448" s="129"/>
      <c r="J1448" s="145"/>
      <c r="L1448"/>
    </row>
    <row r="1449" spans="1:12" ht="18.75" thickBot="1">
      <c r="A1449" s="130"/>
      <c r="B1449" s="130"/>
      <c r="C1449" s="88" t="s">
        <v>622</v>
      </c>
      <c r="D1449" s="88" t="s">
        <v>623</v>
      </c>
      <c r="E1449" s="88" t="s">
        <v>622</v>
      </c>
      <c r="F1449" s="88" t="s">
        <v>623</v>
      </c>
      <c r="G1449" s="88" t="s">
        <v>622</v>
      </c>
      <c r="H1449" s="88" t="s">
        <v>623</v>
      </c>
      <c r="I1449" s="130"/>
      <c r="J1449" s="146"/>
      <c r="L1449"/>
    </row>
    <row r="1450" spans="1:12" ht="18.75">
      <c r="A1450" s="132">
        <v>2024</v>
      </c>
      <c r="B1450" s="87" t="s">
        <v>107</v>
      </c>
      <c r="C1450" s="203">
        <v>27</v>
      </c>
      <c r="D1450" s="179">
        <v>1249</v>
      </c>
      <c r="E1450" s="203">
        <v>19</v>
      </c>
      <c r="F1450" s="179">
        <v>2911</v>
      </c>
      <c r="G1450" s="179">
        <v>45</v>
      </c>
      <c r="H1450" s="203">
        <v>785</v>
      </c>
      <c r="I1450" s="179">
        <f>C1450+E1450+G1450</f>
        <v>91</v>
      </c>
      <c r="J1450" s="179">
        <f>D1450+F1450+H1450</f>
        <v>4945</v>
      </c>
      <c r="L1450"/>
    </row>
    <row r="1451" spans="1:12" ht="17.100000000000001" customHeight="1">
      <c r="A1451" s="132"/>
      <c r="B1451" s="88" t="s">
        <v>108</v>
      </c>
      <c r="C1451" s="181"/>
      <c r="D1451" s="180"/>
      <c r="E1451" s="181"/>
      <c r="F1451" s="180"/>
      <c r="G1451" s="180"/>
      <c r="H1451" s="181"/>
      <c r="I1451" s="180"/>
      <c r="J1451" s="180"/>
      <c r="L1451"/>
    </row>
    <row r="1452" spans="1:12" ht="18.75">
      <c r="A1452" s="132"/>
      <c r="B1452" s="87" t="s">
        <v>109</v>
      </c>
      <c r="C1452" s="203">
        <v>13</v>
      </c>
      <c r="D1452" s="179">
        <v>6024</v>
      </c>
      <c r="E1452" s="203">
        <v>32</v>
      </c>
      <c r="F1452" s="179">
        <v>5657</v>
      </c>
      <c r="G1452" s="179">
        <v>50</v>
      </c>
      <c r="H1452" s="203">
        <v>670</v>
      </c>
      <c r="I1452" s="179">
        <f t="shared" ref="I1452" si="512">C1452+E1452+G1452</f>
        <v>95</v>
      </c>
      <c r="J1452" s="179">
        <f t="shared" ref="J1452" si="513">D1452+F1452+H1452</f>
        <v>12351</v>
      </c>
      <c r="L1452"/>
    </row>
    <row r="1453" spans="1:12" ht="17.100000000000001" customHeight="1">
      <c r="A1453" s="132"/>
      <c r="B1453" s="88" t="s">
        <v>110</v>
      </c>
      <c r="C1453" s="181"/>
      <c r="D1453" s="180"/>
      <c r="E1453" s="181"/>
      <c r="F1453" s="180"/>
      <c r="G1453" s="180"/>
      <c r="H1453" s="181"/>
      <c r="I1453" s="180"/>
      <c r="J1453" s="180"/>
      <c r="L1453"/>
    </row>
    <row r="1454" spans="1:12" ht="18.75">
      <c r="A1454" s="132"/>
      <c r="B1454" s="87" t="s">
        <v>111</v>
      </c>
      <c r="C1454" s="203">
        <v>65</v>
      </c>
      <c r="D1454" s="179">
        <v>12329</v>
      </c>
      <c r="E1454" s="203">
        <v>3</v>
      </c>
      <c r="F1454" s="179">
        <v>1794</v>
      </c>
      <c r="G1454" s="179">
        <v>24</v>
      </c>
      <c r="H1454" s="179">
        <v>7855</v>
      </c>
      <c r="I1454" s="179">
        <f t="shared" ref="I1454" si="514">C1454+E1454+G1454</f>
        <v>92</v>
      </c>
      <c r="J1454" s="179">
        <f t="shared" ref="J1454" si="515">D1454+F1454+H1454</f>
        <v>21978</v>
      </c>
      <c r="L1454"/>
    </row>
    <row r="1455" spans="1:12" ht="17.100000000000001" customHeight="1">
      <c r="A1455" s="132"/>
      <c r="B1455" s="88" t="s">
        <v>112</v>
      </c>
      <c r="C1455" s="181"/>
      <c r="D1455" s="180"/>
      <c r="E1455" s="181"/>
      <c r="F1455" s="180"/>
      <c r="G1455" s="180"/>
      <c r="H1455" s="180"/>
      <c r="I1455" s="180"/>
      <c r="J1455" s="180"/>
      <c r="L1455"/>
    </row>
    <row r="1456" spans="1:12" ht="18.75">
      <c r="A1456" s="132"/>
      <c r="B1456" s="87" t="s">
        <v>97</v>
      </c>
      <c r="C1456" s="201">
        <f t="shared" ref="C1456:D1456" si="516">SUM(C1450:C1455)</f>
        <v>105</v>
      </c>
      <c r="D1456" s="201">
        <f t="shared" si="516"/>
        <v>19602</v>
      </c>
      <c r="E1456" s="201">
        <f t="shared" ref="E1456" si="517">SUM(E1450:E1455)</f>
        <v>54</v>
      </c>
      <c r="F1456" s="201">
        <f t="shared" ref="F1456" si="518">SUM(F1450:F1455)</f>
        <v>10362</v>
      </c>
      <c r="G1456" s="201">
        <f t="shared" ref="G1456" si="519">SUM(G1450:G1455)</f>
        <v>119</v>
      </c>
      <c r="H1456" s="201">
        <f t="shared" ref="H1456:J1456" si="520">SUM(H1450:H1455)</f>
        <v>9310</v>
      </c>
      <c r="I1456" s="201">
        <f t="shared" si="520"/>
        <v>278</v>
      </c>
      <c r="J1456" s="201">
        <f t="shared" si="520"/>
        <v>39274</v>
      </c>
      <c r="L1456"/>
    </row>
    <row r="1457" spans="1:12" ht="17.100000000000001" customHeight="1">
      <c r="A1457" s="132"/>
      <c r="B1457" s="88" t="s">
        <v>98</v>
      </c>
      <c r="C1457" s="202"/>
      <c r="D1457" s="202"/>
      <c r="E1457" s="202"/>
      <c r="F1457" s="202"/>
      <c r="G1457" s="202"/>
      <c r="H1457" s="202"/>
      <c r="I1457" s="202"/>
      <c r="J1457" s="202"/>
      <c r="L1457"/>
    </row>
    <row r="1458" spans="1:12" ht="18.75">
      <c r="A1458" s="132">
        <v>2023</v>
      </c>
      <c r="B1458" s="87" t="s">
        <v>107</v>
      </c>
      <c r="C1458" s="155">
        <v>4</v>
      </c>
      <c r="D1458" s="171">
        <v>10030</v>
      </c>
      <c r="E1458" s="155">
        <v>34</v>
      </c>
      <c r="F1458" s="171">
        <v>5099</v>
      </c>
      <c r="G1458" s="179">
        <v>51</v>
      </c>
      <c r="H1458" s="155">
        <v>715</v>
      </c>
      <c r="I1458" s="179">
        <f>C1458+E1458+G1458</f>
        <v>89</v>
      </c>
      <c r="J1458" s="179">
        <f>D1458+F1458+H1458</f>
        <v>15844</v>
      </c>
      <c r="L1458"/>
    </row>
    <row r="1459" spans="1:12" ht="17.100000000000001" customHeight="1">
      <c r="A1459" s="132"/>
      <c r="B1459" s="88" t="s">
        <v>108</v>
      </c>
      <c r="C1459" s="155"/>
      <c r="D1459" s="171"/>
      <c r="E1459" s="155"/>
      <c r="F1459" s="171"/>
      <c r="G1459" s="180"/>
      <c r="H1459" s="155"/>
      <c r="I1459" s="180"/>
      <c r="J1459" s="180"/>
      <c r="L1459"/>
    </row>
    <row r="1460" spans="1:12" ht="18.75">
      <c r="A1460" s="132"/>
      <c r="B1460" s="87" t="s">
        <v>109</v>
      </c>
      <c r="C1460" s="140">
        <v>25</v>
      </c>
      <c r="D1460" s="198">
        <v>8709</v>
      </c>
      <c r="E1460" s="140">
        <v>38</v>
      </c>
      <c r="F1460" s="140">
        <v>2162</v>
      </c>
      <c r="G1460" s="179">
        <v>53</v>
      </c>
      <c r="H1460" s="140">
        <v>722</v>
      </c>
      <c r="I1460" s="179">
        <f t="shared" ref="I1460" si="521">C1460+E1460+G1460</f>
        <v>116</v>
      </c>
      <c r="J1460" s="179">
        <f t="shared" ref="J1460" si="522">D1460+F1460+H1460</f>
        <v>11593</v>
      </c>
      <c r="L1460"/>
    </row>
    <row r="1461" spans="1:12" ht="17.100000000000001" customHeight="1">
      <c r="A1461" s="132"/>
      <c r="B1461" s="88" t="s">
        <v>110</v>
      </c>
      <c r="C1461" s="140"/>
      <c r="D1461" s="198"/>
      <c r="E1461" s="140"/>
      <c r="F1461" s="140"/>
      <c r="G1461" s="180"/>
      <c r="H1461" s="140"/>
      <c r="I1461" s="180"/>
      <c r="J1461" s="180"/>
      <c r="L1461"/>
    </row>
    <row r="1462" spans="1:12" ht="18.75">
      <c r="A1462" s="132"/>
      <c r="B1462" s="87" t="s">
        <v>111</v>
      </c>
      <c r="C1462" s="140">
        <v>7</v>
      </c>
      <c r="D1462" s="198">
        <v>3461</v>
      </c>
      <c r="E1462" s="140">
        <v>7</v>
      </c>
      <c r="F1462" s="140">
        <v>431</v>
      </c>
      <c r="G1462" s="179">
        <v>51</v>
      </c>
      <c r="H1462" s="198">
        <v>1019</v>
      </c>
      <c r="I1462" s="179">
        <f t="shared" ref="I1462" si="523">C1462+E1462+G1462</f>
        <v>65</v>
      </c>
      <c r="J1462" s="179">
        <f t="shared" ref="J1462" si="524">D1462+F1462+H1462</f>
        <v>4911</v>
      </c>
      <c r="L1462"/>
    </row>
    <row r="1463" spans="1:12" ht="17.100000000000001" customHeight="1">
      <c r="A1463" s="132"/>
      <c r="B1463" s="88" t="s">
        <v>112</v>
      </c>
      <c r="C1463" s="140"/>
      <c r="D1463" s="198"/>
      <c r="E1463" s="140"/>
      <c r="F1463" s="140"/>
      <c r="G1463" s="180"/>
      <c r="H1463" s="198"/>
      <c r="I1463" s="180"/>
      <c r="J1463" s="180"/>
      <c r="L1463"/>
    </row>
    <row r="1464" spans="1:12" ht="18.75">
      <c r="A1464" s="132"/>
      <c r="B1464" s="87" t="s">
        <v>97</v>
      </c>
      <c r="C1464" s="201">
        <f t="shared" ref="C1464" si="525">SUM(C1458:C1463)</f>
        <v>36</v>
      </c>
      <c r="D1464" s="201">
        <f t="shared" ref="D1464" si="526">SUM(D1458:D1463)</f>
        <v>22200</v>
      </c>
      <c r="E1464" s="201">
        <f t="shared" ref="E1464" si="527">SUM(E1458:E1463)</f>
        <v>79</v>
      </c>
      <c r="F1464" s="201">
        <f t="shared" ref="F1464" si="528">SUM(F1458:F1463)</f>
        <v>7692</v>
      </c>
      <c r="G1464" s="201">
        <f t="shared" ref="G1464" si="529">SUM(G1458:G1463)</f>
        <v>155</v>
      </c>
      <c r="H1464" s="201">
        <f t="shared" ref="H1464" si="530">SUM(H1458:H1463)</f>
        <v>2456</v>
      </c>
      <c r="I1464" s="201">
        <f t="shared" ref="I1464" si="531">SUM(I1458:I1463)</f>
        <v>270</v>
      </c>
      <c r="J1464" s="201">
        <f t="shared" ref="J1464" si="532">SUM(J1458:J1463)</f>
        <v>32348</v>
      </c>
      <c r="L1464"/>
    </row>
    <row r="1465" spans="1:12" ht="17.100000000000001" customHeight="1">
      <c r="A1465" s="132"/>
      <c r="B1465" s="88" t="s">
        <v>98</v>
      </c>
      <c r="C1465" s="202"/>
      <c r="D1465" s="202"/>
      <c r="E1465" s="202"/>
      <c r="F1465" s="202"/>
      <c r="G1465" s="202"/>
      <c r="H1465" s="202"/>
      <c r="I1465" s="202"/>
      <c r="J1465" s="202"/>
      <c r="L1465"/>
    </row>
    <row r="1466" spans="1:12" s="95" customFormat="1">
      <c r="A1466" s="69" t="s">
        <v>808</v>
      </c>
      <c r="B1466" s="94"/>
      <c r="C1466" s="94"/>
      <c r="D1466" s="94"/>
      <c r="E1466" s="94"/>
      <c r="F1466" s="94"/>
      <c r="G1466" s="94"/>
      <c r="H1466" s="94"/>
      <c r="I1466" s="94"/>
      <c r="J1466" s="94"/>
      <c r="K1466" s="94"/>
      <c r="L1466" s="94"/>
    </row>
    <row r="1467" spans="1:12">
      <c r="A1467" s="27"/>
      <c r="B1467"/>
      <c r="C1467"/>
      <c r="D1467"/>
      <c r="E1467"/>
      <c r="F1467"/>
      <c r="G1467"/>
      <c r="H1467"/>
      <c r="I1467"/>
      <c r="J1467"/>
      <c r="K1467"/>
      <c r="L1467"/>
    </row>
    <row r="1468" spans="1:12" ht="21.75">
      <c r="A1468" s="19"/>
      <c r="B1468"/>
      <c r="C1468"/>
      <c r="D1468"/>
      <c r="E1468"/>
      <c r="F1468"/>
      <c r="G1468"/>
      <c r="H1468"/>
      <c r="I1468"/>
      <c r="J1468"/>
      <c r="K1468"/>
      <c r="L1468"/>
    </row>
    <row r="1469" spans="1:12" ht="21.75">
      <c r="A1469" s="134" t="s">
        <v>624</v>
      </c>
      <c r="B1469" s="134"/>
      <c r="C1469" s="134"/>
      <c r="D1469" s="134"/>
      <c r="E1469" s="134"/>
      <c r="F1469" s="134"/>
      <c r="G1469"/>
      <c r="H1469"/>
      <c r="I1469"/>
      <c r="J1469"/>
      <c r="K1469"/>
      <c r="L1469"/>
    </row>
    <row r="1470" spans="1:12" ht="21.75">
      <c r="A1470" s="134" t="s">
        <v>839</v>
      </c>
      <c r="B1470" s="134"/>
      <c r="C1470" s="134"/>
      <c r="D1470" s="134"/>
      <c r="E1470" s="134"/>
      <c r="F1470" s="134"/>
      <c r="G1470"/>
      <c r="H1470"/>
      <c r="I1470"/>
      <c r="J1470"/>
      <c r="K1470"/>
      <c r="L1470"/>
    </row>
    <row r="1471" spans="1:12">
      <c r="A1471" s="137" t="s">
        <v>79</v>
      </c>
      <c r="B1471" s="137"/>
      <c r="C1471" s="137"/>
      <c r="D1471" s="137"/>
      <c r="E1471" s="137"/>
      <c r="F1471" s="137"/>
      <c r="G1471"/>
      <c r="H1471"/>
      <c r="I1471"/>
      <c r="J1471"/>
      <c r="K1471"/>
      <c r="L1471"/>
    </row>
    <row r="1472" spans="1:12">
      <c r="A1472" s="81"/>
      <c r="B1472"/>
      <c r="C1472"/>
      <c r="D1472"/>
      <c r="E1472"/>
      <c r="F1472"/>
      <c r="G1472"/>
      <c r="H1472"/>
      <c r="I1472"/>
      <c r="J1472"/>
      <c r="K1472"/>
      <c r="L1472"/>
    </row>
    <row r="1473" spans="1:12" ht="18.600000000000001" customHeight="1">
      <c r="A1473" s="128" t="s">
        <v>765</v>
      </c>
      <c r="B1473" s="128" t="s">
        <v>738</v>
      </c>
      <c r="C1473" s="132" t="s">
        <v>625</v>
      </c>
      <c r="D1473" s="132"/>
      <c r="E1473" s="132"/>
      <c r="F1473" s="128" t="s">
        <v>742</v>
      </c>
      <c r="G1473"/>
      <c r="H1473"/>
      <c r="I1473"/>
      <c r="J1473"/>
      <c r="K1473"/>
      <c r="L1473"/>
    </row>
    <row r="1474" spans="1:12">
      <c r="A1474" s="129"/>
      <c r="B1474" s="129"/>
      <c r="C1474" s="131" t="s">
        <v>626</v>
      </c>
      <c r="D1474" s="131"/>
      <c r="E1474" s="131"/>
      <c r="F1474" s="129"/>
      <c r="G1474"/>
      <c r="H1474"/>
      <c r="I1474"/>
      <c r="J1474"/>
      <c r="K1474"/>
      <c r="L1474"/>
    </row>
    <row r="1475" spans="1:12" ht="18.75">
      <c r="A1475" s="129"/>
      <c r="B1475" s="129"/>
      <c r="C1475" s="87" t="s">
        <v>627</v>
      </c>
      <c r="D1475" s="87" t="s">
        <v>629</v>
      </c>
      <c r="E1475" s="87" t="s">
        <v>631</v>
      </c>
      <c r="F1475" s="129"/>
      <c r="G1475"/>
      <c r="H1475"/>
      <c r="I1475"/>
      <c r="J1475"/>
      <c r="K1475"/>
      <c r="L1475"/>
    </row>
    <row r="1476" spans="1:12">
      <c r="A1476" s="130"/>
      <c r="B1476" s="130"/>
      <c r="C1476" s="88" t="s">
        <v>628</v>
      </c>
      <c r="D1476" s="88" t="s">
        <v>630</v>
      </c>
      <c r="E1476" s="88" t="s">
        <v>632</v>
      </c>
      <c r="F1476" s="130"/>
      <c r="G1476"/>
      <c r="H1476"/>
      <c r="I1476"/>
      <c r="J1476"/>
      <c r="K1476"/>
      <c r="L1476"/>
    </row>
    <row r="1477" spans="1:12" ht="18.75">
      <c r="A1477" s="132">
        <v>2024</v>
      </c>
      <c r="B1477" s="87" t="s">
        <v>107</v>
      </c>
      <c r="C1477" s="162">
        <v>59</v>
      </c>
      <c r="D1477" s="162">
        <v>3</v>
      </c>
      <c r="E1477" s="162">
        <v>35</v>
      </c>
      <c r="F1477" s="162">
        <f>SUM(C1477:E1478)</f>
        <v>97</v>
      </c>
      <c r="G1477"/>
      <c r="H1477"/>
      <c r="I1477"/>
      <c r="J1477"/>
      <c r="K1477"/>
      <c r="L1477"/>
    </row>
    <row r="1478" spans="1:12">
      <c r="A1478" s="132"/>
      <c r="B1478" s="88" t="s">
        <v>108</v>
      </c>
      <c r="C1478" s="162"/>
      <c r="D1478" s="162"/>
      <c r="E1478" s="162"/>
      <c r="F1478" s="162"/>
      <c r="G1478"/>
      <c r="H1478"/>
      <c r="I1478"/>
      <c r="J1478"/>
      <c r="K1478"/>
      <c r="L1478"/>
    </row>
    <row r="1479" spans="1:12" ht="18.75">
      <c r="A1479" s="132"/>
      <c r="B1479" s="87" t="s">
        <v>109</v>
      </c>
      <c r="C1479" s="162">
        <v>65</v>
      </c>
      <c r="D1479" s="162">
        <v>1</v>
      </c>
      <c r="E1479" s="162">
        <v>40</v>
      </c>
      <c r="F1479" s="162">
        <f t="shared" ref="F1479" si="533">SUM(C1479:E1480)</f>
        <v>106</v>
      </c>
      <c r="G1479"/>
      <c r="H1479"/>
      <c r="I1479"/>
      <c r="J1479"/>
      <c r="K1479"/>
      <c r="L1479"/>
    </row>
    <row r="1480" spans="1:12" ht="16.5" customHeight="1">
      <c r="A1480" s="132"/>
      <c r="B1480" s="88" t="s">
        <v>110</v>
      </c>
      <c r="C1480" s="162"/>
      <c r="D1480" s="162"/>
      <c r="E1480" s="162"/>
      <c r="F1480" s="162"/>
      <c r="G1480"/>
      <c r="H1480"/>
      <c r="I1480"/>
      <c r="J1480"/>
      <c r="K1480"/>
      <c r="L1480"/>
    </row>
    <row r="1481" spans="1:12" ht="18.75">
      <c r="A1481" s="132"/>
      <c r="B1481" s="87" t="s">
        <v>111</v>
      </c>
      <c r="C1481" s="162">
        <v>79</v>
      </c>
      <c r="D1481" s="162">
        <v>1</v>
      </c>
      <c r="E1481" s="162">
        <v>37</v>
      </c>
      <c r="F1481" s="162">
        <f t="shared" ref="F1481" si="534">SUM(C1481:E1482)</f>
        <v>117</v>
      </c>
      <c r="G1481"/>
      <c r="H1481"/>
      <c r="I1481"/>
      <c r="J1481"/>
      <c r="K1481"/>
      <c r="L1481"/>
    </row>
    <row r="1482" spans="1:12" ht="16.5" customHeight="1">
      <c r="A1482" s="132"/>
      <c r="B1482" s="88" t="s">
        <v>112</v>
      </c>
      <c r="C1482" s="162"/>
      <c r="D1482" s="162"/>
      <c r="E1482" s="162"/>
      <c r="F1482" s="162"/>
      <c r="G1482"/>
      <c r="H1482"/>
      <c r="I1482"/>
      <c r="J1482"/>
      <c r="K1482"/>
      <c r="L1482"/>
    </row>
    <row r="1483" spans="1:12" ht="18.75">
      <c r="A1483" s="132"/>
      <c r="B1483" s="87" t="s">
        <v>97</v>
      </c>
      <c r="C1483" s="163">
        <f>SUM(C1477:C1482)</f>
        <v>203</v>
      </c>
      <c r="D1483" s="163">
        <f t="shared" ref="D1483:F1483" si="535">SUM(D1477:D1482)</f>
        <v>5</v>
      </c>
      <c r="E1483" s="163">
        <f t="shared" si="535"/>
        <v>112</v>
      </c>
      <c r="F1483" s="163">
        <f t="shared" si="535"/>
        <v>320</v>
      </c>
      <c r="G1483"/>
      <c r="H1483"/>
      <c r="I1483"/>
      <c r="J1483"/>
      <c r="K1483"/>
      <c r="L1483"/>
    </row>
    <row r="1484" spans="1:12" ht="16.5" customHeight="1">
      <c r="A1484" s="132"/>
      <c r="B1484" s="88" t="s">
        <v>98</v>
      </c>
      <c r="C1484" s="163"/>
      <c r="D1484" s="163"/>
      <c r="E1484" s="163"/>
      <c r="F1484" s="163"/>
      <c r="G1484"/>
      <c r="H1484"/>
      <c r="I1484"/>
      <c r="J1484"/>
      <c r="K1484"/>
      <c r="L1484"/>
    </row>
    <row r="1485" spans="1:12" ht="18.75">
      <c r="A1485" s="132">
        <v>2023</v>
      </c>
      <c r="B1485" s="87" t="s">
        <v>107</v>
      </c>
      <c r="C1485" s="162">
        <v>55</v>
      </c>
      <c r="D1485" s="162">
        <v>0</v>
      </c>
      <c r="E1485" s="162">
        <v>24</v>
      </c>
      <c r="F1485" s="162">
        <f t="shared" ref="F1485:F1489" si="536">SUM(C1485:E1486)</f>
        <v>79</v>
      </c>
      <c r="G1485"/>
      <c r="H1485"/>
      <c r="I1485"/>
      <c r="J1485"/>
      <c r="K1485"/>
      <c r="L1485"/>
    </row>
    <row r="1486" spans="1:12" ht="16.5" customHeight="1">
      <c r="A1486" s="132"/>
      <c r="B1486" s="88" t="s">
        <v>108</v>
      </c>
      <c r="C1486" s="162"/>
      <c r="D1486" s="162"/>
      <c r="E1486" s="162"/>
      <c r="F1486" s="162"/>
      <c r="G1486"/>
      <c r="H1486"/>
      <c r="I1486"/>
      <c r="J1486"/>
      <c r="K1486"/>
      <c r="L1486"/>
    </row>
    <row r="1487" spans="1:12" ht="18.75">
      <c r="A1487" s="132"/>
      <c r="B1487" s="87" t="s">
        <v>109</v>
      </c>
      <c r="C1487" s="138">
        <v>44</v>
      </c>
      <c r="D1487" s="138">
        <v>0</v>
      </c>
      <c r="E1487" s="138">
        <v>29</v>
      </c>
      <c r="F1487" s="162">
        <f t="shared" si="536"/>
        <v>73</v>
      </c>
      <c r="G1487"/>
      <c r="H1487"/>
      <c r="I1487"/>
      <c r="J1487"/>
      <c r="K1487"/>
      <c r="L1487"/>
    </row>
    <row r="1488" spans="1:12" ht="16.5" customHeight="1">
      <c r="A1488" s="132"/>
      <c r="B1488" s="88" t="s">
        <v>110</v>
      </c>
      <c r="C1488" s="138"/>
      <c r="D1488" s="138"/>
      <c r="E1488" s="138"/>
      <c r="F1488" s="162"/>
      <c r="G1488"/>
      <c r="H1488"/>
      <c r="I1488"/>
      <c r="J1488"/>
      <c r="K1488"/>
      <c r="L1488"/>
    </row>
    <row r="1489" spans="1:12" ht="18.75">
      <c r="A1489" s="132"/>
      <c r="B1489" s="87" t="s">
        <v>111</v>
      </c>
      <c r="C1489" s="138">
        <v>41</v>
      </c>
      <c r="D1489" s="138">
        <v>0</v>
      </c>
      <c r="E1489" s="138">
        <v>34</v>
      </c>
      <c r="F1489" s="162">
        <f t="shared" si="536"/>
        <v>75</v>
      </c>
      <c r="G1489"/>
      <c r="H1489"/>
      <c r="I1489"/>
      <c r="J1489"/>
      <c r="K1489"/>
      <c r="L1489"/>
    </row>
    <row r="1490" spans="1:12" ht="16.5" customHeight="1">
      <c r="A1490" s="132"/>
      <c r="B1490" s="88" t="s">
        <v>112</v>
      </c>
      <c r="C1490" s="138"/>
      <c r="D1490" s="138"/>
      <c r="E1490" s="138"/>
      <c r="F1490" s="162"/>
      <c r="G1490"/>
      <c r="H1490"/>
      <c r="I1490"/>
      <c r="J1490"/>
      <c r="K1490"/>
      <c r="L1490"/>
    </row>
    <row r="1491" spans="1:12" ht="18.75">
      <c r="A1491" s="132"/>
      <c r="B1491" s="87" t="s">
        <v>97</v>
      </c>
      <c r="C1491" s="163">
        <f t="shared" ref="C1491" si="537">SUM(C1485:C1490)</f>
        <v>140</v>
      </c>
      <c r="D1491" s="163">
        <f t="shared" ref="D1491" si="538">SUM(D1485:D1490)</f>
        <v>0</v>
      </c>
      <c r="E1491" s="163">
        <f t="shared" ref="E1491" si="539">SUM(E1485:E1490)</f>
        <v>87</v>
      </c>
      <c r="F1491" s="163">
        <f t="shared" ref="F1491" si="540">SUM(F1485:F1490)</f>
        <v>227</v>
      </c>
      <c r="G1491"/>
      <c r="H1491"/>
      <c r="I1491"/>
      <c r="J1491"/>
      <c r="K1491"/>
      <c r="L1491"/>
    </row>
    <row r="1492" spans="1:12" ht="16.5" customHeight="1">
      <c r="A1492" s="132"/>
      <c r="B1492" s="88" t="s">
        <v>98</v>
      </c>
      <c r="C1492" s="163"/>
      <c r="D1492" s="163"/>
      <c r="E1492" s="163"/>
      <c r="F1492" s="163"/>
      <c r="G1492"/>
      <c r="H1492"/>
      <c r="I1492"/>
      <c r="J1492"/>
      <c r="K1492"/>
      <c r="L1492"/>
    </row>
    <row r="1493" spans="1:12" s="95" customFormat="1">
      <c r="A1493" s="69" t="s">
        <v>808</v>
      </c>
      <c r="B1493" s="94"/>
      <c r="C1493" s="94"/>
      <c r="D1493" s="94"/>
      <c r="E1493" s="94"/>
      <c r="F1493" s="94"/>
      <c r="G1493" s="94"/>
      <c r="H1493" s="94"/>
      <c r="I1493" s="94"/>
      <c r="J1493" s="94"/>
      <c r="K1493" s="94"/>
      <c r="L1493" s="94"/>
    </row>
    <row r="1494" spans="1:12" ht="17.45" customHeight="1">
      <c r="A1494" s="82"/>
      <c r="B1494"/>
      <c r="C1494"/>
      <c r="D1494"/>
      <c r="E1494"/>
      <c r="F1494"/>
      <c r="G1494"/>
      <c r="H1494"/>
      <c r="I1494"/>
      <c r="J1494"/>
      <c r="K1494"/>
      <c r="L1494"/>
    </row>
    <row r="1495" spans="1:12">
      <c r="A1495" s="42"/>
      <c r="B1495"/>
      <c r="C1495"/>
      <c r="D1495"/>
      <c r="E1495"/>
      <c r="F1495"/>
      <c r="G1495"/>
      <c r="H1495"/>
      <c r="I1495"/>
      <c r="J1495"/>
      <c r="K1495"/>
      <c r="L1495"/>
    </row>
    <row r="1496" spans="1:12">
      <c r="A1496" s="42"/>
      <c r="B1496"/>
      <c r="C1496"/>
      <c r="D1496"/>
      <c r="E1496"/>
      <c r="F1496"/>
      <c r="G1496"/>
      <c r="H1496"/>
      <c r="I1496"/>
      <c r="J1496"/>
      <c r="K1496"/>
      <c r="L1496"/>
    </row>
    <row r="1497" spans="1:12">
      <c r="A1497" s="42"/>
      <c r="B1497"/>
      <c r="C1497"/>
      <c r="D1497"/>
      <c r="E1497"/>
      <c r="F1497"/>
      <c r="G1497"/>
      <c r="H1497"/>
      <c r="I1497"/>
      <c r="J1497"/>
      <c r="K1497"/>
      <c r="L1497"/>
    </row>
    <row r="1498" spans="1:12">
      <c r="A1498" s="42"/>
      <c r="B1498"/>
      <c r="C1498"/>
      <c r="D1498"/>
      <c r="E1498"/>
      <c r="F1498"/>
      <c r="G1498"/>
      <c r="H1498"/>
      <c r="I1498"/>
      <c r="J1498"/>
      <c r="K1498"/>
      <c r="L1498"/>
    </row>
    <row r="1499" spans="1:12">
      <c r="A1499" s="14"/>
      <c r="B1499"/>
      <c r="C1499"/>
      <c r="D1499"/>
      <c r="E1499"/>
      <c r="F1499"/>
      <c r="G1499"/>
      <c r="H1499"/>
      <c r="I1499"/>
      <c r="J1499"/>
      <c r="K1499"/>
      <c r="L1499"/>
    </row>
    <row r="1500" spans="1:12" ht="21.75">
      <c r="A1500" s="134" t="s">
        <v>633</v>
      </c>
      <c r="B1500" s="134"/>
      <c r="C1500" s="134"/>
      <c r="D1500" s="134"/>
      <c r="E1500" s="134"/>
      <c r="F1500" s="134"/>
      <c r="G1500" s="134"/>
      <c r="H1500"/>
      <c r="I1500"/>
      <c r="J1500"/>
      <c r="K1500"/>
      <c r="L1500"/>
    </row>
    <row r="1501" spans="1:12" ht="21.75">
      <c r="A1501" s="134" t="s">
        <v>44</v>
      </c>
      <c r="B1501" s="134"/>
      <c r="C1501" s="134"/>
      <c r="D1501" s="134"/>
      <c r="E1501" s="134"/>
      <c r="F1501" s="134"/>
      <c r="G1501" s="134"/>
      <c r="H1501"/>
      <c r="I1501"/>
      <c r="J1501"/>
      <c r="K1501"/>
      <c r="L1501"/>
    </row>
    <row r="1502" spans="1:12">
      <c r="A1502" s="135" t="s">
        <v>80</v>
      </c>
      <c r="B1502" s="135"/>
      <c r="C1502" s="135"/>
      <c r="D1502" s="135"/>
      <c r="E1502" s="135"/>
      <c r="F1502" s="135"/>
      <c r="G1502" s="135"/>
      <c r="H1502"/>
      <c r="I1502"/>
      <c r="J1502"/>
      <c r="K1502"/>
      <c r="L1502"/>
    </row>
    <row r="1503" spans="1:12">
      <c r="A1503" s="13"/>
      <c r="B1503"/>
      <c r="C1503"/>
      <c r="D1503"/>
      <c r="E1503"/>
      <c r="F1503"/>
      <c r="G1503"/>
      <c r="H1503"/>
      <c r="I1503"/>
      <c r="J1503"/>
      <c r="K1503"/>
      <c r="L1503"/>
    </row>
    <row r="1504" spans="1:12" ht="18.600000000000001" customHeight="1">
      <c r="A1504" s="128" t="s">
        <v>765</v>
      </c>
      <c r="B1504" s="128" t="s">
        <v>738</v>
      </c>
      <c r="C1504" s="176" t="s">
        <v>634</v>
      </c>
      <c r="D1504" s="176"/>
      <c r="E1504" s="176"/>
      <c r="F1504" s="176"/>
      <c r="G1504" s="176"/>
      <c r="H1504"/>
      <c r="I1504"/>
      <c r="J1504"/>
      <c r="K1504"/>
      <c r="L1504"/>
    </row>
    <row r="1505" spans="1:12">
      <c r="A1505" s="129"/>
      <c r="B1505" s="129"/>
      <c r="C1505" s="175" t="s">
        <v>635</v>
      </c>
      <c r="D1505" s="175"/>
      <c r="E1505" s="175"/>
      <c r="F1505" s="175"/>
      <c r="G1505" s="175"/>
      <c r="H1505"/>
      <c r="I1505"/>
      <c r="J1505"/>
      <c r="K1505"/>
      <c r="L1505"/>
    </row>
    <row r="1506" spans="1:12" ht="18.75">
      <c r="A1506" s="129"/>
      <c r="B1506" s="129"/>
      <c r="C1506" s="96" t="s">
        <v>636</v>
      </c>
      <c r="D1506" s="96" t="s">
        <v>638</v>
      </c>
      <c r="E1506" s="96" t="s">
        <v>640</v>
      </c>
      <c r="F1506" s="96" t="s">
        <v>642</v>
      </c>
      <c r="G1506" s="96" t="s">
        <v>644</v>
      </c>
      <c r="H1506"/>
      <c r="I1506"/>
      <c r="J1506"/>
      <c r="K1506"/>
      <c r="L1506"/>
    </row>
    <row r="1507" spans="1:12" ht="25.5">
      <c r="A1507" s="130"/>
      <c r="B1507" s="130"/>
      <c r="C1507" s="89" t="s">
        <v>637</v>
      </c>
      <c r="D1507" s="89" t="s">
        <v>639</v>
      </c>
      <c r="E1507" s="89" t="s">
        <v>641</v>
      </c>
      <c r="F1507" s="89" t="s">
        <v>643</v>
      </c>
      <c r="G1507" s="89" t="s">
        <v>645</v>
      </c>
      <c r="H1507"/>
      <c r="I1507"/>
      <c r="J1507"/>
      <c r="K1507"/>
      <c r="L1507"/>
    </row>
    <row r="1508" spans="1:12" ht="18.75">
      <c r="A1508" s="176">
        <v>2024</v>
      </c>
      <c r="B1508" s="87" t="s">
        <v>107</v>
      </c>
      <c r="C1508" s="155">
        <v>25</v>
      </c>
      <c r="D1508" s="155">
        <v>39</v>
      </c>
      <c r="E1508" s="155">
        <v>9</v>
      </c>
      <c r="F1508" s="155">
        <v>3</v>
      </c>
      <c r="G1508" s="155">
        <v>19</v>
      </c>
      <c r="H1508"/>
      <c r="I1508"/>
      <c r="J1508"/>
      <c r="K1508"/>
      <c r="L1508"/>
    </row>
    <row r="1509" spans="1:12">
      <c r="A1509" s="176"/>
      <c r="B1509" s="89" t="s">
        <v>108</v>
      </c>
      <c r="C1509" s="155"/>
      <c r="D1509" s="155"/>
      <c r="E1509" s="155"/>
      <c r="F1509" s="155"/>
      <c r="G1509" s="155"/>
      <c r="H1509"/>
      <c r="I1509"/>
      <c r="J1509"/>
      <c r="K1509"/>
      <c r="L1509"/>
    </row>
    <row r="1510" spans="1:12" ht="18.75">
      <c r="A1510" s="176"/>
      <c r="B1510" s="87" t="s">
        <v>109</v>
      </c>
      <c r="C1510" s="155">
        <v>14</v>
      </c>
      <c r="D1510" s="155">
        <v>26</v>
      </c>
      <c r="E1510" s="155">
        <v>3</v>
      </c>
      <c r="F1510" s="155">
        <v>2</v>
      </c>
      <c r="G1510" s="155">
        <v>26</v>
      </c>
      <c r="H1510"/>
      <c r="I1510"/>
      <c r="J1510"/>
      <c r="K1510"/>
      <c r="L1510"/>
    </row>
    <row r="1511" spans="1:12">
      <c r="A1511" s="176"/>
      <c r="B1511" s="89" t="s">
        <v>110</v>
      </c>
      <c r="C1511" s="155"/>
      <c r="D1511" s="155"/>
      <c r="E1511" s="155"/>
      <c r="F1511" s="155"/>
      <c r="G1511" s="155"/>
      <c r="H1511"/>
      <c r="I1511"/>
      <c r="J1511"/>
      <c r="K1511"/>
      <c r="L1511"/>
    </row>
    <row r="1512" spans="1:12" ht="18.75">
      <c r="A1512" s="176"/>
      <c r="B1512" s="87" t="s">
        <v>111</v>
      </c>
      <c r="C1512" s="155">
        <v>5</v>
      </c>
      <c r="D1512" s="155">
        <v>11</v>
      </c>
      <c r="E1512" s="155">
        <v>2</v>
      </c>
      <c r="F1512" s="155">
        <v>0</v>
      </c>
      <c r="G1512" s="155">
        <v>1</v>
      </c>
      <c r="H1512"/>
      <c r="I1512"/>
      <c r="J1512"/>
      <c r="K1512"/>
      <c r="L1512"/>
    </row>
    <row r="1513" spans="1:12">
      <c r="A1513" s="176"/>
      <c r="B1513" s="89" t="s">
        <v>112</v>
      </c>
      <c r="C1513" s="155"/>
      <c r="D1513" s="155"/>
      <c r="E1513" s="155"/>
      <c r="F1513" s="155"/>
      <c r="G1513" s="155"/>
      <c r="H1513"/>
      <c r="I1513"/>
      <c r="J1513"/>
      <c r="K1513"/>
      <c r="L1513"/>
    </row>
    <row r="1514" spans="1:12" ht="18.75">
      <c r="A1514" s="176"/>
      <c r="B1514" s="87" t="s">
        <v>97</v>
      </c>
      <c r="C1514" s="163">
        <f>SUM(C1508:C1513)</f>
        <v>44</v>
      </c>
      <c r="D1514" s="163">
        <f t="shared" ref="D1514:G1514" si="541">SUM(D1508:D1513)</f>
        <v>76</v>
      </c>
      <c r="E1514" s="163">
        <f t="shared" si="541"/>
        <v>14</v>
      </c>
      <c r="F1514" s="163">
        <f t="shared" si="541"/>
        <v>5</v>
      </c>
      <c r="G1514" s="163">
        <f t="shared" si="541"/>
        <v>46</v>
      </c>
      <c r="H1514"/>
      <c r="I1514"/>
      <c r="J1514"/>
      <c r="K1514"/>
      <c r="L1514"/>
    </row>
    <row r="1515" spans="1:12" ht="16.5" customHeight="1">
      <c r="A1515" s="176"/>
      <c r="B1515" s="89" t="s">
        <v>98</v>
      </c>
      <c r="C1515" s="163"/>
      <c r="D1515" s="163"/>
      <c r="E1515" s="163"/>
      <c r="F1515" s="163"/>
      <c r="G1515" s="163"/>
      <c r="H1515"/>
      <c r="I1515"/>
      <c r="J1515"/>
      <c r="K1515"/>
      <c r="L1515"/>
    </row>
    <row r="1516" spans="1:12" ht="18.75">
      <c r="A1516" s="176">
        <v>2023</v>
      </c>
      <c r="B1516" s="87" t="s">
        <v>107</v>
      </c>
      <c r="C1516" s="155">
        <v>33</v>
      </c>
      <c r="D1516" s="155">
        <v>25</v>
      </c>
      <c r="E1516" s="155">
        <v>2</v>
      </c>
      <c r="F1516" s="155">
        <v>0</v>
      </c>
      <c r="G1516" s="155">
        <v>13</v>
      </c>
      <c r="H1516"/>
      <c r="I1516"/>
      <c r="J1516"/>
      <c r="K1516"/>
      <c r="L1516"/>
    </row>
    <row r="1517" spans="1:12">
      <c r="A1517" s="176"/>
      <c r="B1517" s="89" t="s">
        <v>108</v>
      </c>
      <c r="C1517" s="155"/>
      <c r="D1517" s="155"/>
      <c r="E1517" s="155"/>
      <c r="F1517" s="155"/>
      <c r="G1517" s="155"/>
      <c r="H1517"/>
      <c r="I1517"/>
      <c r="J1517"/>
      <c r="K1517"/>
      <c r="L1517"/>
    </row>
    <row r="1518" spans="1:12" ht="18.75">
      <c r="A1518" s="176"/>
      <c r="B1518" s="87" t="s">
        <v>109</v>
      </c>
      <c r="C1518" s="140">
        <v>22</v>
      </c>
      <c r="D1518" s="140">
        <v>13</v>
      </c>
      <c r="E1518" s="140">
        <v>1</v>
      </c>
      <c r="F1518" s="140">
        <v>0</v>
      </c>
      <c r="G1518" s="140">
        <v>14</v>
      </c>
      <c r="H1518"/>
      <c r="I1518"/>
      <c r="J1518"/>
      <c r="K1518"/>
      <c r="L1518"/>
    </row>
    <row r="1519" spans="1:12">
      <c r="A1519" s="176"/>
      <c r="B1519" s="89" t="s">
        <v>110</v>
      </c>
      <c r="C1519" s="140"/>
      <c r="D1519" s="140"/>
      <c r="E1519" s="140"/>
      <c r="F1519" s="140"/>
      <c r="G1519" s="140"/>
      <c r="H1519"/>
      <c r="I1519"/>
      <c r="J1519"/>
      <c r="K1519"/>
      <c r="L1519"/>
    </row>
    <row r="1520" spans="1:12" ht="18.75">
      <c r="A1520" s="176"/>
      <c r="B1520" s="87" t="s">
        <v>111</v>
      </c>
      <c r="C1520" s="140">
        <v>19</v>
      </c>
      <c r="D1520" s="140">
        <v>17</v>
      </c>
      <c r="E1520" s="140">
        <v>5</v>
      </c>
      <c r="F1520" s="140">
        <v>1</v>
      </c>
      <c r="G1520" s="140">
        <v>5</v>
      </c>
      <c r="H1520"/>
      <c r="I1520"/>
      <c r="J1520"/>
      <c r="K1520"/>
      <c r="L1520"/>
    </row>
    <row r="1521" spans="1:12">
      <c r="A1521" s="176"/>
      <c r="B1521" s="89" t="s">
        <v>112</v>
      </c>
      <c r="C1521" s="140"/>
      <c r="D1521" s="140"/>
      <c r="E1521" s="140"/>
      <c r="F1521" s="140"/>
      <c r="G1521" s="140"/>
      <c r="H1521"/>
      <c r="I1521"/>
      <c r="J1521"/>
      <c r="K1521"/>
      <c r="L1521"/>
    </row>
    <row r="1522" spans="1:12" ht="18.75">
      <c r="A1522" s="176"/>
      <c r="B1522" s="87" t="s">
        <v>97</v>
      </c>
      <c r="C1522" s="163">
        <f>SUM(C1516:C1521)</f>
        <v>74</v>
      </c>
      <c r="D1522" s="163">
        <f t="shared" ref="D1522:G1522" si="542">SUM(D1516:D1521)</f>
        <v>55</v>
      </c>
      <c r="E1522" s="163">
        <f t="shared" si="542"/>
        <v>8</v>
      </c>
      <c r="F1522" s="163">
        <f t="shared" si="542"/>
        <v>1</v>
      </c>
      <c r="G1522" s="163">
        <f t="shared" si="542"/>
        <v>32</v>
      </c>
      <c r="H1522"/>
      <c r="I1522"/>
      <c r="J1522"/>
      <c r="K1522"/>
      <c r="L1522"/>
    </row>
    <row r="1523" spans="1:12" ht="16.5" customHeight="1">
      <c r="A1523" s="176"/>
      <c r="B1523" s="89" t="s">
        <v>98</v>
      </c>
      <c r="C1523" s="163"/>
      <c r="D1523" s="163"/>
      <c r="E1523" s="163"/>
      <c r="F1523" s="163"/>
      <c r="G1523" s="163"/>
      <c r="H1523"/>
      <c r="I1523"/>
      <c r="J1523"/>
      <c r="K1523"/>
      <c r="L1523"/>
    </row>
    <row r="1524" spans="1:12" s="95" customFormat="1">
      <c r="A1524" s="69" t="s">
        <v>808</v>
      </c>
      <c r="B1524" s="94"/>
      <c r="C1524" s="94"/>
      <c r="D1524" s="94"/>
      <c r="E1524" s="94"/>
      <c r="F1524" s="94"/>
      <c r="G1524" s="94"/>
      <c r="H1524" s="94"/>
      <c r="I1524" s="94"/>
      <c r="J1524" s="94"/>
      <c r="K1524" s="94"/>
      <c r="L1524" s="94"/>
    </row>
    <row r="1525" spans="1:12">
      <c r="A1525" s="13"/>
      <c r="B1525"/>
      <c r="C1525"/>
      <c r="D1525"/>
      <c r="E1525"/>
      <c r="F1525"/>
      <c r="G1525"/>
      <c r="H1525"/>
      <c r="I1525"/>
      <c r="J1525"/>
      <c r="K1525"/>
      <c r="L1525"/>
    </row>
    <row r="1526" spans="1:12">
      <c r="A1526" s="13"/>
      <c r="B1526"/>
      <c r="C1526"/>
      <c r="D1526"/>
      <c r="E1526"/>
      <c r="F1526"/>
      <c r="G1526"/>
      <c r="H1526"/>
      <c r="I1526"/>
      <c r="J1526"/>
      <c r="K1526"/>
      <c r="L1526"/>
    </row>
    <row r="1527" spans="1:12">
      <c r="A1527" s="13"/>
      <c r="B1527"/>
      <c r="C1527"/>
      <c r="D1527"/>
      <c r="E1527"/>
      <c r="F1527"/>
      <c r="G1527"/>
      <c r="H1527"/>
      <c r="I1527"/>
      <c r="J1527"/>
      <c r="K1527"/>
      <c r="L1527"/>
    </row>
    <row r="1528" spans="1:12">
      <c r="A1528" s="13"/>
      <c r="B1528"/>
      <c r="C1528"/>
      <c r="D1528"/>
      <c r="E1528"/>
      <c r="F1528"/>
      <c r="G1528"/>
      <c r="H1528"/>
      <c r="I1528"/>
      <c r="J1528"/>
      <c r="K1528"/>
      <c r="L1528"/>
    </row>
    <row r="1529" spans="1:12">
      <c r="A1529" s="14"/>
      <c r="B1529"/>
      <c r="C1529"/>
      <c r="D1529"/>
      <c r="E1529"/>
      <c r="F1529"/>
      <c r="G1529"/>
      <c r="H1529"/>
      <c r="I1529"/>
      <c r="J1529"/>
      <c r="K1529"/>
      <c r="L1529"/>
    </row>
    <row r="1530" spans="1:12">
      <c r="A1530" s="14"/>
      <c r="B1530"/>
      <c r="C1530"/>
      <c r="D1530"/>
      <c r="E1530"/>
      <c r="F1530"/>
      <c r="G1530"/>
      <c r="H1530"/>
      <c r="I1530"/>
      <c r="J1530"/>
      <c r="K1530"/>
      <c r="L1530"/>
    </row>
    <row r="1531" spans="1:12">
      <c r="A1531" s="14"/>
      <c r="B1531"/>
      <c r="C1531"/>
      <c r="D1531"/>
      <c r="E1531"/>
      <c r="F1531"/>
      <c r="G1531"/>
      <c r="H1531"/>
      <c r="I1531"/>
      <c r="J1531"/>
      <c r="K1531"/>
      <c r="L1531"/>
    </row>
    <row r="1532" spans="1:12">
      <c r="A1532" s="14"/>
      <c r="B1532"/>
      <c r="C1532"/>
      <c r="D1532"/>
      <c r="E1532"/>
      <c r="F1532"/>
      <c r="G1532"/>
      <c r="H1532"/>
      <c r="I1532"/>
      <c r="J1532"/>
      <c r="K1532"/>
      <c r="L1532"/>
    </row>
    <row r="1533" spans="1:12" ht="21.75">
      <c r="A1533" s="134" t="s">
        <v>646</v>
      </c>
      <c r="B1533" s="134"/>
      <c r="C1533" s="134"/>
      <c r="D1533"/>
      <c r="E1533"/>
      <c r="F1533"/>
      <c r="G1533"/>
      <c r="H1533"/>
      <c r="I1533"/>
      <c r="J1533"/>
      <c r="K1533"/>
      <c r="L1533"/>
    </row>
    <row r="1534" spans="1:12" ht="21.75">
      <c r="A1534" s="134" t="s">
        <v>45</v>
      </c>
      <c r="B1534" s="134"/>
      <c r="C1534" s="134"/>
      <c r="D1534"/>
      <c r="E1534"/>
      <c r="F1534"/>
      <c r="G1534"/>
      <c r="H1534"/>
      <c r="I1534"/>
      <c r="J1534"/>
      <c r="K1534"/>
      <c r="L1534"/>
    </row>
    <row r="1535" spans="1:12">
      <c r="A1535" s="135" t="s">
        <v>81</v>
      </c>
      <c r="B1535" s="135"/>
      <c r="C1535" s="135"/>
      <c r="D1535"/>
      <c r="E1535"/>
      <c r="F1535"/>
      <c r="G1535"/>
      <c r="H1535"/>
      <c r="I1535"/>
      <c r="J1535"/>
      <c r="K1535"/>
      <c r="L1535"/>
    </row>
    <row r="1536" spans="1:12">
      <c r="A1536" s="17"/>
      <c r="B1536"/>
      <c r="C1536"/>
      <c r="D1536"/>
      <c r="E1536"/>
      <c r="F1536"/>
      <c r="G1536"/>
      <c r="H1536"/>
      <c r="I1536"/>
      <c r="J1536"/>
      <c r="K1536"/>
      <c r="L1536"/>
    </row>
    <row r="1537" spans="1:12" ht="18.75">
      <c r="A1537" s="87" t="s">
        <v>129</v>
      </c>
      <c r="B1537" s="87" t="s">
        <v>89</v>
      </c>
      <c r="C1537" s="87" t="s">
        <v>647</v>
      </c>
      <c r="D1537"/>
      <c r="E1537"/>
      <c r="F1537"/>
      <c r="G1537"/>
      <c r="H1537"/>
      <c r="I1537"/>
      <c r="J1537"/>
      <c r="K1537"/>
      <c r="L1537"/>
    </row>
    <row r="1538" spans="1:12">
      <c r="A1538" s="88" t="s">
        <v>88</v>
      </c>
      <c r="B1538" s="88" t="s">
        <v>90</v>
      </c>
      <c r="C1538" s="123" t="s">
        <v>648</v>
      </c>
      <c r="D1538"/>
      <c r="E1538"/>
      <c r="F1538"/>
      <c r="G1538"/>
      <c r="H1538"/>
      <c r="I1538"/>
      <c r="J1538"/>
      <c r="K1538"/>
      <c r="L1538"/>
    </row>
    <row r="1539" spans="1:12" ht="18.75">
      <c r="A1539" s="132">
        <v>2024</v>
      </c>
      <c r="B1539" s="87" t="s">
        <v>107</v>
      </c>
      <c r="C1539" s="191">
        <v>2184</v>
      </c>
      <c r="D1539"/>
      <c r="E1539"/>
      <c r="F1539"/>
      <c r="G1539"/>
      <c r="H1539"/>
      <c r="I1539"/>
      <c r="J1539"/>
      <c r="K1539"/>
      <c r="L1539"/>
    </row>
    <row r="1540" spans="1:12" ht="16.5" customHeight="1">
      <c r="A1540" s="132"/>
      <c r="B1540" s="88" t="s">
        <v>108</v>
      </c>
      <c r="C1540" s="191"/>
      <c r="D1540"/>
      <c r="E1540"/>
      <c r="F1540"/>
      <c r="G1540"/>
      <c r="H1540"/>
      <c r="I1540"/>
      <c r="J1540"/>
      <c r="K1540"/>
      <c r="L1540"/>
    </row>
    <row r="1541" spans="1:12" ht="18.75">
      <c r="A1541" s="132"/>
      <c r="B1541" s="87" t="s">
        <v>109</v>
      </c>
      <c r="C1541" s="191">
        <v>1840</v>
      </c>
      <c r="D1541"/>
      <c r="E1541"/>
      <c r="F1541"/>
      <c r="G1541"/>
      <c r="H1541"/>
      <c r="I1541"/>
      <c r="J1541"/>
      <c r="K1541"/>
      <c r="L1541"/>
    </row>
    <row r="1542" spans="1:12" ht="16.5" customHeight="1">
      <c r="A1542" s="132"/>
      <c r="B1542" s="88" t="s">
        <v>110</v>
      </c>
      <c r="C1542" s="191"/>
      <c r="D1542"/>
      <c r="E1542"/>
      <c r="F1542"/>
      <c r="G1542"/>
      <c r="H1542"/>
      <c r="I1542"/>
      <c r="J1542"/>
      <c r="K1542"/>
      <c r="L1542"/>
    </row>
    <row r="1543" spans="1:12" ht="18.75">
      <c r="A1543" s="132"/>
      <c r="B1543" s="87" t="s">
        <v>111</v>
      </c>
      <c r="C1543" s="191">
        <v>2140</v>
      </c>
      <c r="D1543"/>
      <c r="E1543"/>
      <c r="F1543"/>
      <c r="G1543"/>
      <c r="H1543"/>
      <c r="I1543"/>
      <c r="J1543"/>
      <c r="K1543"/>
      <c r="L1543"/>
    </row>
    <row r="1544" spans="1:12" ht="16.5" customHeight="1">
      <c r="A1544" s="132"/>
      <c r="B1544" s="88" t="s">
        <v>112</v>
      </c>
      <c r="C1544" s="191"/>
      <c r="D1544"/>
      <c r="E1544"/>
      <c r="F1544"/>
      <c r="G1544"/>
      <c r="H1544"/>
      <c r="I1544"/>
      <c r="J1544"/>
      <c r="K1544"/>
      <c r="L1544"/>
    </row>
    <row r="1545" spans="1:12" ht="18.75">
      <c r="A1545" s="132"/>
      <c r="B1545" s="87" t="s">
        <v>97</v>
      </c>
      <c r="C1545" s="199">
        <f>SUM(C1539:C1544)</f>
        <v>6164</v>
      </c>
      <c r="D1545"/>
      <c r="E1545"/>
      <c r="F1545"/>
      <c r="G1545"/>
      <c r="H1545"/>
      <c r="I1545"/>
      <c r="J1545"/>
      <c r="K1545"/>
      <c r="L1545"/>
    </row>
    <row r="1546" spans="1:12" ht="16.5" customHeight="1">
      <c r="A1546" s="132"/>
      <c r="B1546" s="88" t="s">
        <v>98</v>
      </c>
      <c r="C1546" s="200"/>
      <c r="D1546"/>
      <c r="E1546"/>
      <c r="F1546"/>
      <c r="G1546"/>
      <c r="H1546"/>
      <c r="I1546"/>
      <c r="J1546"/>
      <c r="K1546"/>
      <c r="L1546"/>
    </row>
    <row r="1547" spans="1:12" ht="18.75">
      <c r="A1547" s="132">
        <v>2023</v>
      </c>
      <c r="B1547" s="87" t="s">
        <v>107</v>
      </c>
      <c r="C1547" s="191">
        <v>3353</v>
      </c>
      <c r="D1547"/>
      <c r="E1547"/>
      <c r="F1547"/>
      <c r="G1547"/>
      <c r="H1547"/>
      <c r="I1547"/>
      <c r="J1547"/>
      <c r="K1547"/>
      <c r="L1547"/>
    </row>
    <row r="1548" spans="1:12" ht="16.5" customHeight="1">
      <c r="A1548" s="132"/>
      <c r="B1548" s="88" t="s">
        <v>108</v>
      </c>
      <c r="C1548" s="191"/>
      <c r="D1548"/>
      <c r="E1548"/>
      <c r="F1548"/>
      <c r="G1548"/>
      <c r="H1548"/>
      <c r="I1548"/>
      <c r="J1548"/>
      <c r="K1548"/>
      <c r="L1548"/>
    </row>
    <row r="1549" spans="1:12" ht="18.75">
      <c r="A1549" s="132"/>
      <c r="B1549" s="87" t="s">
        <v>109</v>
      </c>
      <c r="C1549" s="191">
        <v>3050</v>
      </c>
      <c r="D1549"/>
      <c r="E1549"/>
      <c r="F1549"/>
      <c r="G1549"/>
      <c r="H1549"/>
      <c r="I1549"/>
      <c r="J1549"/>
      <c r="K1549"/>
      <c r="L1549"/>
    </row>
    <row r="1550" spans="1:12" ht="16.5" customHeight="1">
      <c r="A1550" s="132"/>
      <c r="B1550" s="88" t="s">
        <v>110</v>
      </c>
      <c r="C1550" s="191"/>
      <c r="D1550"/>
      <c r="E1550"/>
      <c r="F1550"/>
      <c r="G1550"/>
      <c r="H1550"/>
      <c r="I1550"/>
      <c r="J1550"/>
      <c r="K1550"/>
      <c r="L1550"/>
    </row>
    <row r="1551" spans="1:12" ht="18.75">
      <c r="A1551" s="132"/>
      <c r="B1551" s="87" t="s">
        <v>111</v>
      </c>
      <c r="C1551" s="191">
        <v>2117</v>
      </c>
      <c r="D1551"/>
      <c r="E1551"/>
      <c r="F1551"/>
      <c r="G1551"/>
      <c r="H1551"/>
      <c r="I1551"/>
      <c r="J1551"/>
      <c r="K1551"/>
      <c r="L1551"/>
    </row>
    <row r="1552" spans="1:12" ht="16.5" customHeight="1">
      <c r="A1552" s="132"/>
      <c r="B1552" s="88" t="s">
        <v>112</v>
      </c>
      <c r="C1552" s="191"/>
      <c r="D1552"/>
      <c r="E1552"/>
      <c r="F1552"/>
      <c r="G1552"/>
      <c r="H1552"/>
      <c r="I1552"/>
      <c r="J1552"/>
      <c r="K1552"/>
      <c r="L1552"/>
    </row>
    <row r="1553" spans="1:12" ht="18.75">
      <c r="A1553" s="132"/>
      <c r="B1553" s="87" t="s">
        <v>97</v>
      </c>
      <c r="C1553" s="199">
        <f>SUM(C1547:C1552)</f>
        <v>8520</v>
      </c>
      <c r="D1553"/>
      <c r="E1553"/>
      <c r="F1553"/>
      <c r="G1553"/>
      <c r="H1553"/>
      <c r="I1553"/>
      <c r="J1553"/>
      <c r="K1553"/>
      <c r="L1553"/>
    </row>
    <row r="1554" spans="1:12" ht="16.5" customHeight="1">
      <c r="A1554" s="132"/>
      <c r="B1554" s="88" t="s">
        <v>98</v>
      </c>
      <c r="C1554" s="200"/>
      <c r="D1554"/>
      <c r="E1554"/>
      <c r="F1554"/>
      <c r="G1554"/>
      <c r="H1554"/>
      <c r="I1554"/>
      <c r="J1554"/>
      <c r="K1554"/>
      <c r="L1554"/>
    </row>
    <row r="1555" spans="1:12">
      <c r="A1555" s="37" t="s">
        <v>649</v>
      </c>
      <c r="B1555"/>
      <c r="C1555" s="40" t="s">
        <v>650</v>
      </c>
      <c r="D1555"/>
      <c r="E1555"/>
      <c r="F1555"/>
      <c r="G1555"/>
      <c r="H1555"/>
      <c r="I1555"/>
      <c r="J1555"/>
      <c r="K1555"/>
      <c r="L1555"/>
    </row>
    <row r="1556" spans="1:12">
      <c r="A1556" s="14"/>
      <c r="B1556"/>
      <c r="C1556"/>
      <c r="D1556"/>
      <c r="E1556"/>
      <c r="F1556"/>
      <c r="G1556"/>
      <c r="H1556"/>
      <c r="I1556"/>
      <c r="J1556"/>
      <c r="K1556"/>
      <c r="L1556"/>
    </row>
    <row r="1557" spans="1:12">
      <c r="A1557" s="14"/>
      <c r="B1557"/>
      <c r="C1557"/>
      <c r="D1557"/>
      <c r="E1557"/>
      <c r="F1557"/>
      <c r="G1557"/>
      <c r="H1557"/>
      <c r="I1557"/>
      <c r="J1557"/>
      <c r="K1557"/>
      <c r="L1557"/>
    </row>
    <row r="1558" spans="1:12">
      <c r="A1558" s="14"/>
      <c r="B1558"/>
      <c r="C1558"/>
      <c r="D1558"/>
      <c r="E1558"/>
      <c r="F1558"/>
      <c r="G1558"/>
      <c r="H1558"/>
      <c r="I1558"/>
      <c r="J1558"/>
      <c r="K1558"/>
      <c r="L1558"/>
    </row>
    <row r="1559" spans="1:12">
      <c r="A1559" s="14"/>
      <c r="B1559"/>
      <c r="C1559"/>
      <c r="D1559"/>
      <c r="E1559"/>
      <c r="F1559"/>
      <c r="G1559"/>
      <c r="H1559"/>
      <c r="I1559"/>
      <c r="J1559"/>
      <c r="K1559"/>
      <c r="L1559"/>
    </row>
    <row r="1560" spans="1:12">
      <c r="A1560" s="83"/>
      <c r="B1560"/>
      <c r="C1560"/>
      <c r="D1560"/>
      <c r="E1560"/>
      <c r="F1560"/>
      <c r="G1560"/>
      <c r="H1560"/>
      <c r="I1560"/>
      <c r="J1560"/>
      <c r="K1560"/>
      <c r="L1560"/>
    </row>
    <row r="1561" spans="1:12" ht="21.75">
      <c r="A1561" s="142" t="s">
        <v>651</v>
      </c>
      <c r="B1561" s="142"/>
      <c r="C1561" s="142"/>
      <c r="D1561" s="142"/>
      <c r="E1561" s="142"/>
      <c r="F1561" s="142"/>
      <c r="G1561" s="142"/>
      <c r="H1561" s="142"/>
      <c r="I1561" s="142"/>
      <c r="J1561" s="142"/>
      <c r="K1561"/>
      <c r="L1561"/>
    </row>
    <row r="1562" spans="1:12" ht="21.75">
      <c r="A1562" s="142" t="s">
        <v>46</v>
      </c>
      <c r="B1562" s="142"/>
      <c r="C1562" s="142"/>
      <c r="D1562" s="142"/>
      <c r="E1562" s="142"/>
      <c r="F1562" s="142"/>
      <c r="G1562" s="142"/>
      <c r="H1562" s="142"/>
      <c r="I1562" s="142"/>
      <c r="J1562" s="142"/>
      <c r="K1562" s="142"/>
      <c r="L1562" s="142"/>
    </row>
    <row r="1563" spans="1:12">
      <c r="A1563" s="236" t="s">
        <v>82</v>
      </c>
      <c r="B1563" s="236"/>
      <c r="C1563" s="236"/>
      <c r="D1563" s="236"/>
      <c r="E1563" s="236"/>
      <c r="F1563" s="236"/>
      <c r="G1563" s="236"/>
      <c r="H1563" s="236"/>
      <c r="I1563" s="236"/>
      <c r="J1563" s="236"/>
      <c r="K1563" s="236"/>
      <c r="L1563" s="236"/>
    </row>
    <row r="1564" spans="1:12" ht="18.600000000000001" customHeight="1">
      <c r="A1564" s="128" t="s">
        <v>739</v>
      </c>
      <c r="B1564" s="128" t="s">
        <v>738</v>
      </c>
      <c r="C1564" s="128" t="s">
        <v>816</v>
      </c>
      <c r="D1564" s="132" t="s">
        <v>567</v>
      </c>
      <c r="E1564" s="132"/>
      <c r="F1564" s="132"/>
      <c r="G1564" s="132"/>
      <c r="H1564" s="132"/>
      <c r="I1564" s="132"/>
      <c r="J1564" s="132"/>
      <c r="K1564" s="132"/>
      <c r="L1564" s="132"/>
    </row>
    <row r="1565" spans="1:12">
      <c r="A1565" s="129"/>
      <c r="B1565" s="129"/>
      <c r="C1565" s="129"/>
      <c r="D1565" s="131" t="s">
        <v>568</v>
      </c>
      <c r="E1565" s="131"/>
      <c r="F1565" s="131"/>
      <c r="G1565" s="131"/>
      <c r="H1565" s="131"/>
      <c r="I1565" s="131"/>
      <c r="J1565" s="131"/>
      <c r="K1565" s="131"/>
      <c r="L1565" s="131"/>
    </row>
    <row r="1566" spans="1:12" ht="18.75">
      <c r="A1566" s="129"/>
      <c r="B1566" s="129"/>
      <c r="C1566" s="129"/>
      <c r="D1566" s="87" t="s">
        <v>416</v>
      </c>
      <c r="E1566" s="87" t="s">
        <v>664</v>
      </c>
      <c r="F1566" s="87" t="s">
        <v>662</v>
      </c>
      <c r="G1566" s="87" t="s">
        <v>660</v>
      </c>
      <c r="H1566" s="87" t="s">
        <v>658</v>
      </c>
      <c r="I1566" s="87" t="s">
        <v>656</v>
      </c>
      <c r="J1566" s="87" t="s">
        <v>654</v>
      </c>
      <c r="K1566" s="87" t="s">
        <v>652</v>
      </c>
      <c r="L1566" s="87" t="s">
        <v>97</v>
      </c>
    </row>
    <row r="1567" spans="1:12" ht="25.5">
      <c r="A1567" s="130"/>
      <c r="B1567" s="130"/>
      <c r="C1567" s="130"/>
      <c r="D1567" s="114" t="s">
        <v>666</v>
      </c>
      <c r="E1567" s="88" t="s">
        <v>665</v>
      </c>
      <c r="F1567" s="88" t="s">
        <v>663</v>
      </c>
      <c r="G1567" s="88" t="s">
        <v>661</v>
      </c>
      <c r="H1567" s="88" t="s">
        <v>659</v>
      </c>
      <c r="I1567" s="88" t="s">
        <v>657</v>
      </c>
      <c r="J1567" s="88" t="s">
        <v>655</v>
      </c>
      <c r="K1567" s="88" t="s">
        <v>653</v>
      </c>
      <c r="L1567" s="114" t="s">
        <v>98</v>
      </c>
    </row>
    <row r="1568" spans="1:12" ht="18.75">
      <c r="A1568" s="128">
        <v>2024</v>
      </c>
      <c r="B1568" s="128" t="s">
        <v>817</v>
      </c>
      <c r="C1568" s="87" t="s">
        <v>667</v>
      </c>
      <c r="D1568" s="191">
        <v>5326</v>
      </c>
      <c r="E1568" s="191">
        <v>9575</v>
      </c>
      <c r="F1568" s="191">
        <v>12626</v>
      </c>
      <c r="G1568" s="191">
        <v>17412</v>
      </c>
      <c r="H1568" s="191">
        <v>2995</v>
      </c>
      <c r="I1568" s="138">
        <v>901</v>
      </c>
      <c r="J1568" s="191">
        <v>5283</v>
      </c>
      <c r="K1568" s="191">
        <v>4126</v>
      </c>
      <c r="L1568" s="191">
        <f>SUM(D1568:K1569)</f>
        <v>58244</v>
      </c>
    </row>
    <row r="1569" spans="1:12" ht="17.100000000000001" customHeight="1">
      <c r="A1569" s="129"/>
      <c r="B1569" s="129"/>
      <c r="C1569" s="88" t="s">
        <v>668</v>
      </c>
      <c r="D1569" s="191"/>
      <c r="E1569" s="191"/>
      <c r="F1569" s="191"/>
      <c r="G1569" s="191"/>
      <c r="H1569" s="191"/>
      <c r="I1569" s="138"/>
      <c r="J1569" s="191"/>
      <c r="K1569" s="191"/>
      <c r="L1569" s="191"/>
    </row>
    <row r="1570" spans="1:12" ht="18.75">
      <c r="A1570" s="129"/>
      <c r="B1570" s="129"/>
      <c r="C1570" s="87" t="s">
        <v>669</v>
      </c>
      <c r="D1570" s="191">
        <v>6645</v>
      </c>
      <c r="E1570" s="191">
        <v>15974</v>
      </c>
      <c r="F1570" s="191">
        <v>31223</v>
      </c>
      <c r="G1570" s="191">
        <v>56867</v>
      </c>
      <c r="H1570" s="191">
        <v>17157</v>
      </c>
      <c r="I1570" s="191">
        <v>4388</v>
      </c>
      <c r="J1570" s="191">
        <v>35967</v>
      </c>
      <c r="K1570" s="191">
        <v>15341</v>
      </c>
      <c r="L1570" s="191">
        <f t="shared" ref="L1570" si="543">SUM(D1570:K1571)</f>
        <v>183562</v>
      </c>
    </row>
    <row r="1571" spans="1:12" ht="17.100000000000001" customHeight="1">
      <c r="A1571" s="129"/>
      <c r="B1571" s="130"/>
      <c r="C1571" s="88" t="s">
        <v>670</v>
      </c>
      <c r="D1571" s="191"/>
      <c r="E1571" s="191"/>
      <c r="F1571" s="191"/>
      <c r="G1571" s="191"/>
      <c r="H1571" s="191"/>
      <c r="I1571" s="191"/>
      <c r="J1571" s="191"/>
      <c r="K1571" s="191"/>
      <c r="L1571" s="191"/>
    </row>
    <row r="1572" spans="1:12" ht="18.75">
      <c r="A1572" s="129"/>
      <c r="B1572" s="128" t="s">
        <v>818</v>
      </c>
      <c r="C1572" s="87" t="s">
        <v>667</v>
      </c>
      <c r="D1572" s="191">
        <v>5414</v>
      </c>
      <c r="E1572" s="191">
        <v>7081</v>
      </c>
      <c r="F1572" s="191">
        <v>12546</v>
      </c>
      <c r="G1572" s="191">
        <v>18534</v>
      </c>
      <c r="H1572" s="191">
        <v>4037</v>
      </c>
      <c r="I1572" s="191">
        <v>1134</v>
      </c>
      <c r="J1572" s="191">
        <v>5690</v>
      </c>
      <c r="K1572" s="191">
        <v>2157</v>
      </c>
      <c r="L1572" s="191">
        <f t="shared" ref="L1572" si="544">SUM(D1572:K1573)</f>
        <v>56593</v>
      </c>
    </row>
    <row r="1573" spans="1:12" ht="17.100000000000001" customHeight="1">
      <c r="A1573" s="129"/>
      <c r="B1573" s="129"/>
      <c r="C1573" s="114" t="s">
        <v>671</v>
      </c>
      <c r="D1573" s="191"/>
      <c r="E1573" s="191"/>
      <c r="F1573" s="191"/>
      <c r="G1573" s="191"/>
      <c r="H1573" s="191"/>
      <c r="I1573" s="191"/>
      <c r="J1573" s="191"/>
      <c r="K1573" s="191"/>
      <c r="L1573" s="191"/>
    </row>
    <row r="1574" spans="1:12" ht="18.75">
      <c r="A1574" s="129"/>
      <c r="B1574" s="129"/>
      <c r="C1574" s="87" t="s">
        <v>669</v>
      </c>
      <c r="D1574" s="191">
        <v>6723</v>
      </c>
      <c r="E1574" s="191">
        <v>12950</v>
      </c>
      <c r="F1574" s="191">
        <v>31000</v>
      </c>
      <c r="G1574" s="191">
        <v>59974</v>
      </c>
      <c r="H1574" s="191">
        <v>21519</v>
      </c>
      <c r="I1574" s="191">
        <v>4739</v>
      </c>
      <c r="J1574" s="191">
        <v>37713</v>
      </c>
      <c r="K1574" s="191">
        <v>9090</v>
      </c>
      <c r="L1574" s="191">
        <f t="shared" ref="L1574" si="545">SUM(D1574:K1575)</f>
        <v>183708</v>
      </c>
    </row>
    <row r="1575" spans="1:12" ht="17.100000000000001" customHeight="1">
      <c r="A1575" s="129"/>
      <c r="B1575" s="130"/>
      <c r="C1575" s="88" t="s">
        <v>670</v>
      </c>
      <c r="D1575" s="191"/>
      <c r="E1575" s="191"/>
      <c r="F1575" s="191"/>
      <c r="G1575" s="191"/>
      <c r="H1575" s="191"/>
      <c r="I1575" s="191"/>
      <c r="J1575" s="191"/>
      <c r="K1575" s="191"/>
      <c r="L1575" s="191"/>
    </row>
    <row r="1576" spans="1:12" ht="18.75">
      <c r="A1576" s="129"/>
      <c r="B1576" s="128" t="s">
        <v>819</v>
      </c>
      <c r="C1576" s="87" t="s">
        <v>667</v>
      </c>
      <c r="D1576" s="191">
        <v>3885</v>
      </c>
      <c r="E1576" s="191">
        <v>3323</v>
      </c>
      <c r="F1576" s="191">
        <v>8795</v>
      </c>
      <c r="G1576" s="191">
        <v>16064</v>
      </c>
      <c r="H1576" s="191">
        <v>2936</v>
      </c>
      <c r="I1576" s="138">
        <v>677</v>
      </c>
      <c r="J1576" s="191">
        <v>8189</v>
      </c>
      <c r="K1576" s="138">
        <v>691</v>
      </c>
      <c r="L1576" s="191">
        <f t="shared" ref="L1576" si="546">SUM(D1576:K1577)</f>
        <v>44560</v>
      </c>
    </row>
    <row r="1577" spans="1:12" ht="17.100000000000001" customHeight="1">
      <c r="A1577" s="129"/>
      <c r="B1577" s="129"/>
      <c r="C1577" s="88" t="s">
        <v>668</v>
      </c>
      <c r="D1577" s="191"/>
      <c r="E1577" s="191"/>
      <c r="F1577" s="191"/>
      <c r="G1577" s="191"/>
      <c r="H1577" s="191"/>
      <c r="I1577" s="138"/>
      <c r="J1577" s="191"/>
      <c r="K1577" s="138"/>
      <c r="L1577" s="191"/>
    </row>
    <row r="1578" spans="1:12" ht="18.75">
      <c r="A1578" s="129"/>
      <c r="B1578" s="129"/>
      <c r="C1578" s="87" t="s">
        <v>669</v>
      </c>
      <c r="D1578" s="191">
        <v>4982</v>
      </c>
      <c r="E1578" s="191">
        <v>6793</v>
      </c>
      <c r="F1578" s="191">
        <v>24267</v>
      </c>
      <c r="G1578" s="191">
        <v>53583</v>
      </c>
      <c r="H1578" s="191">
        <v>18158</v>
      </c>
      <c r="I1578" s="191">
        <v>3134</v>
      </c>
      <c r="J1578" s="191">
        <v>57082</v>
      </c>
      <c r="K1578" s="191">
        <v>2338</v>
      </c>
      <c r="L1578" s="191">
        <f t="shared" ref="L1578" si="547">SUM(D1578:K1579)</f>
        <v>170337</v>
      </c>
    </row>
    <row r="1579" spans="1:12" ht="17.100000000000001" customHeight="1">
      <c r="A1579" s="129"/>
      <c r="B1579" s="130"/>
      <c r="C1579" s="88" t="s">
        <v>670</v>
      </c>
      <c r="D1579" s="191"/>
      <c r="E1579" s="191"/>
      <c r="F1579" s="191"/>
      <c r="G1579" s="191"/>
      <c r="H1579" s="191"/>
      <c r="I1579" s="191"/>
      <c r="J1579" s="191"/>
      <c r="K1579" s="191"/>
      <c r="L1579" s="191"/>
    </row>
    <row r="1580" spans="1:12" ht="18.75">
      <c r="A1580" s="129"/>
      <c r="B1580" s="128" t="s">
        <v>742</v>
      </c>
      <c r="C1580" s="87" t="s">
        <v>667</v>
      </c>
      <c r="D1580" s="178">
        <f>D1568+D1572+D1576</f>
        <v>14625</v>
      </c>
      <c r="E1580" s="178">
        <f t="shared" ref="E1580:L1580" si="548">E1568+E1572+E1576</f>
        <v>19979</v>
      </c>
      <c r="F1580" s="178">
        <f t="shared" si="548"/>
        <v>33967</v>
      </c>
      <c r="G1580" s="178">
        <f t="shared" si="548"/>
        <v>52010</v>
      </c>
      <c r="H1580" s="178">
        <f t="shared" si="548"/>
        <v>9968</v>
      </c>
      <c r="I1580" s="178">
        <f t="shared" si="548"/>
        <v>2712</v>
      </c>
      <c r="J1580" s="178">
        <f t="shared" si="548"/>
        <v>19162</v>
      </c>
      <c r="K1580" s="178">
        <f t="shared" si="548"/>
        <v>6974</v>
      </c>
      <c r="L1580" s="178">
        <f t="shared" si="548"/>
        <v>159397</v>
      </c>
    </row>
    <row r="1581" spans="1:12" ht="17.100000000000001" customHeight="1">
      <c r="A1581" s="129"/>
      <c r="B1581" s="129"/>
      <c r="C1581" s="88" t="s">
        <v>668</v>
      </c>
      <c r="D1581" s="178"/>
      <c r="E1581" s="178"/>
      <c r="F1581" s="178"/>
      <c r="G1581" s="178"/>
      <c r="H1581" s="178"/>
      <c r="I1581" s="178"/>
      <c r="J1581" s="178"/>
      <c r="K1581" s="178"/>
      <c r="L1581" s="178"/>
    </row>
    <row r="1582" spans="1:12" ht="18.75">
      <c r="A1582" s="129"/>
      <c r="B1582" s="129"/>
      <c r="C1582" s="87" t="s">
        <v>669</v>
      </c>
      <c r="D1582" s="178">
        <f>D1570+D1574+D1578</f>
        <v>18350</v>
      </c>
      <c r="E1582" s="178">
        <f t="shared" ref="E1582:L1582" si="549">E1570+E1574+E1578</f>
        <v>35717</v>
      </c>
      <c r="F1582" s="178">
        <f t="shared" si="549"/>
        <v>86490</v>
      </c>
      <c r="G1582" s="178">
        <f t="shared" si="549"/>
        <v>170424</v>
      </c>
      <c r="H1582" s="178">
        <f t="shared" si="549"/>
        <v>56834</v>
      </c>
      <c r="I1582" s="178">
        <f t="shared" si="549"/>
        <v>12261</v>
      </c>
      <c r="J1582" s="178">
        <f t="shared" si="549"/>
        <v>130762</v>
      </c>
      <c r="K1582" s="178">
        <f t="shared" si="549"/>
        <v>26769</v>
      </c>
      <c r="L1582" s="178">
        <f t="shared" si="549"/>
        <v>537607</v>
      </c>
    </row>
    <row r="1583" spans="1:12" ht="17.100000000000001" customHeight="1">
      <c r="A1583" s="130"/>
      <c r="B1583" s="130"/>
      <c r="C1583" s="88" t="s">
        <v>670</v>
      </c>
      <c r="D1583" s="178"/>
      <c r="E1583" s="178"/>
      <c r="F1583" s="178"/>
      <c r="G1583" s="178"/>
      <c r="H1583" s="178"/>
      <c r="I1583" s="178"/>
      <c r="J1583" s="178"/>
      <c r="K1583" s="178"/>
      <c r="L1583" s="178"/>
    </row>
    <row r="1584" spans="1:12" ht="18.75">
      <c r="A1584" s="128">
        <v>2023</v>
      </c>
      <c r="B1584" s="128" t="s">
        <v>817</v>
      </c>
      <c r="C1584" s="87" t="s">
        <v>667</v>
      </c>
      <c r="D1584" s="198">
        <v>6176</v>
      </c>
      <c r="E1584" s="198">
        <v>7743</v>
      </c>
      <c r="F1584" s="198">
        <v>10342</v>
      </c>
      <c r="G1584" s="198">
        <v>15030</v>
      </c>
      <c r="H1584" s="198">
        <v>2824</v>
      </c>
      <c r="I1584" s="140">
        <v>869</v>
      </c>
      <c r="J1584" s="198">
        <v>5555</v>
      </c>
      <c r="K1584" s="140">
        <v>1275</v>
      </c>
      <c r="L1584" s="191">
        <f>SUM(D1584:K1585)</f>
        <v>49814</v>
      </c>
    </row>
    <row r="1585" spans="1:12" ht="17.100000000000001" customHeight="1">
      <c r="A1585" s="129"/>
      <c r="B1585" s="129"/>
      <c r="C1585" s="88" t="s">
        <v>668</v>
      </c>
      <c r="D1585" s="198"/>
      <c r="E1585" s="198"/>
      <c r="F1585" s="198"/>
      <c r="G1585" s="198"/>
      <c r="H1585" s="198"/>
      <c r="I1585" s="140"/>
      <c r="J1585" s="198"/>
      <c r="K1585" s="140"/>
      <c r="L1585" s="191"/>
    </row>
    <row r="1586" spans="1:12" ht="18.75">
      <c r="A1586" s="129"/>
      <c r="B1586" s="129"/>
      <c r="C1586" s="87" t="s">
        <v>669</v>
      </c>
      <c r="D1586" s="198">
        <v>7259</v>
      </c>
      <c r="E1586" s="198">
        <v>12966</v>
      </c>
      <c r="F1586" s="198">
        <v>22174</v>
      </c>
      <c r="G1586" s="198">
        <v>46903</v>
      </c>
      <c r="H1586" s="198">
        <v>16932</v>
      </c>
      <c r="I1586" s="198">
        <v>3731</v>
      </c>
      <c r="J1586" s="198">
        <v>40443</v>
      </c>
      <c r="K1586" s="198">
        <v>3231</v>
      </c>
      <c r="L1586" s="191">
        <f t="shared" ref="L1586" si="550">SUM(D1586:K1587)</f>
        <v>153639</v>
      </c>
    </row>
    <row r="1587" spans="1:12" ht="17.100000000000001" customHeight="1">
      <c r="A1587" s="129"/>
      <c r="B1587" s="130"/>
      <c r="C1587" s="88" t="s">
        <v>670</v>
      </c>
      <c r="D1587" s="198"/>
      <c r="E1587" s="198"/>
      <c r="F1587" s="198"/>
      <c r="G1587" s="198"/>
      <c r="H1587" s="198"/>
      <c r="I1587" s="198"/>
      <c r="J1587" s="198"/>
      <c r="K1587" s="198"/>
      <c r="L1587" s="191"/>
    </row>
    <row r="1588" spans="1:12" ht="18.75">
      <c r="A1588" s="129"/>
      <c r="B1588" s="128" t="s">
        <v>818</v>
      </c>
      <c r="C1588" s="87" t="s">
        <v>667</v>
      </c>
      <c r="D1588" s="198">
        <v>5401</v>
      </c>
      <c r="E1588" s="198">
        <v>9581</v>
      </c>
      <c r="F1588" s="198">
        <v>9462</v>
      </c>
      <c r="G1588" s="198">
        <v>13583</v>
      </c>
      <c r="H1588" s="198">
        <v>3962</v>
      </c>
      <c r="I1588" s="140">
        <v>986</v>
      </c>
      <c r="J1588" s="198">
        <v>5725</v>
      </c>
      <c r="K1588" s="140">
        <v>954</v>
      </c>
      <c r="L1588" s="191">
        <f t="shared" ref="L1588" si="551">SUM(D1588:K1589)</f>
        <v>49654</v>
      </c>
    </row>
    <row r="1589" spans="1:12" ht="17.100000000000001" customHeight="1">
      <c r="A1589" s="129"/>
      <c r="B1589" s="129"/>
      <c r="C1589" s="88" t="s">
        <v>668</v>
      </c>
      <c r="D1589" s="198"/>
      <c r="E1589" s="198"/>
      <c r="F1589" s="198"/>
      <c r="G1589" s="198"/>
      <c r="H1589" s="198"/>
      <c r="I1589" s="140"/>
      <c r="J1589" s="198"/>
      <c r="K1589" s="140"/>
      <c r="L1589" s="191"/>
    </row>
    <row r="1590" spans="1:12" ht="18.75">
      <c r="A1590" s="129"/>
      <c r="B1590" s="129"/>
      <c r="C1590" s="87" t="s">
        <v>669</v>
      </c>
      <c r="D1590" s="198">
        <v>6229</v>
      </c>
      <c r="E1590" s="198">
        <v>15666</v>
      </c>
      <c r="F1590" s="198">
        <v>21698</v>
      </c>
      <c r="G1590" s="198">
        <v>41873</v>
      </c>
      <c r="H1590" s="198">
        <v>21761</v>
      </c>
      <c r="I1590" s="198">
        <v>4040</v>
      </c>
      <c r="J1590" s="198">
        <v>39917</v>
      </c>
      <c r="K1590" s="198">
        <v>2586</v>
      </c>
      <c r="L1590" s="191">
        <f t="shared" ref="L1590" si="552">SUM(D1590:K1591)</f>
        <v>153770</v>
      </c>
    </row>
    <row r="1591" spans="1:12" ht="17.100000000000001" customHeight="1">
      <c r="A1591" s="129"/>
      <c r="B1591" s="130"/>
      <c r="C1591" s="88" t="s">
        <v>674</v>
      </c>
      <c r="D1591" s="198"/>
      <c r="E1591" s="198"/>
      <c r="F1591" s="198"/>
      <c r="G1591" s="198"/>
      <c r="H1591" s="198"/>
      <c r="I1591" s="198"/>
      <c r="J1591" s="198"/>
      <c r="K1591" s="198"/>
      <c r="L1591" s="191"/>
    </row>
    <row r="1592" spans="1:12" ht="18.75">
      <c r="A1592" s="129"/>
      <c r="B1592" s="128" t="s">
        <v>819</v>
      </c>
      <c r="C1592" s="87" t="s">
        <v>667</v>
      </c>
      <c r="D1592" s="198">
        <v>5474</v>
      </c>
      <c r="E1592" s="198">
        <v>5510</v>
      </c>
      <c r="F1592" s="198">
        <v>9098</v>
      </c>
      <c r="G1592" s="198">
        <v>14043</v>
      </c>
      <c r="H1592" s="198">
        <v>3291</v>
      </c>
      <c r="I1592" s="140">
        <v>759</v>
      </c>
      <c r="J1592" s="198">
        <v>7385</v>
      </c>
      <c r="K1592" s="198">
        <v>1032</v>
      </c>
      <c r="L1592" s="191">
        <f t="shared" ref="L1592" si="553">SUM(D1592:K1593)</f>
        <v>46592</v>
      </c>
    </row>
    <row r="1593" spans="1:12" ht="17.100000000000001" customHeight="1">
      <c r="A1593" s="129"/>
      <c r="B1593" s="129"/>
      <c r="C1593" s="88" t="s">
        <v>668</v>
      </c>
      <c r="D1593" s="198"/>
      <c r="E1593" s="198"/>
      <c r="F1593" s="198"/>
      <c r="G1593" s="198"/>
      <c r="H1593" s="198"/>
      <c r="I1593" s="140"/>
      <c r="J1593" s="198"/>
      <c r="K1593" s="198"/>
      <c r="L1593" s="191"/>
    </row>
    <row r="1594" spans="1:12" ht="18.75">
      <c r="A1594" s="129"/>
      <c r="B1594" s="129"/>
      <c r="C1594" s="87" t="s">
        <v>669</v>
      </c>
      <c r="D1594" s="198">
        <v>6358</v>
      </c>
      <c r="E1594" s="198">
        <v>10139</v>
      </c>
      <c r="F1594" s="198">
        <v>21619</v>
      </c>
      <c r="G1594" s="198">
        <v>46908</v>
      </c>
      <c r="H1594" s="198">
        <v>18470</v>
      </c>
      <c r="I1594" s="198">
        <v>3156</v>
      </c>
      <c r="J1594" s="198">
        <v>52764</v>
      </c>
      <c r="K1594" s="198">
        <v>3736</v>
      </c>
      <c r="L1594" s="191">
        <f t="shared" ref="L1594" si="554">SUM(D1594:K1595)</f>
        <v>163150</v>
      </c>
    </row>
    <row r="1595" spans="1:12" ht="17.100000000000001" customHeight="1">
      <c r="A1595" s="129"/>
      <c r="B1595" s="130"/>
      <c r="C1595" s="88" t="s">
        <v>670</v>
      </c>
      <c r="D1595" s="198"/>
      <c r="E1595" s="198"/>
      <c r="F1595" s="198"/>
      <c r="G1595" s="198"/>
      <c r="H1595" s="198"/>
      <c r="I1595" s="198"/>
      <c r="J1595" s="198"/>
      <c r="K1595" s="198"/>
      <c r="L1595" s="191"/>
    </row>
    <row r="1596" spans="1:12" ht="18.75">
      <c r="A1596" s="129"/>
      <c r="B1596" s="128" t="s">
        <v>742</v>
      </c>
      <c r="C1596" s="87" t="s">
        <v>667</v>
      </c>
      <c r="D1596" s="178">
        <f>D1584+D1588+D1592</f>
        <v>17051</v>
      </c>
      <c r="E1596" s="178">
        <f t="shared" ref="E1596:L1596" si="555">E1584+E1588+E1592</f>
        <v>22834</v>
      </c>
      <c r="F1596" s="178">
        <f t="shared" si="555"/>
        <v>28902</v>
      </c>
      <c r="G1596" s="178">
        <f t="shared" si="555"/>
        <v>42656</v>
      </c>
      <c r="H1596" s="178">
        <f t="shared" si="555"/>
        <v>10077</v>
      </c>
      <c r="I1596" s="178">
        <f t="shared" si="555"/>
        <v>2614</v>
      </c>
      <c r="J1596" s="178">
        <f t="shared" si="555"/>
        <v>18665</v>
      </c>
      <c r="K1596" s="178">
        <f t="shared" si="555"/>
        <v>3261</v>
      </c>
      <c r="L1596" s="178">
        <f t="shared" si="555"/>
        <v>146060</v>
      </c>
    </row>
    <row r="1597" spans="1:12" ht="17.100000000000001" customHeight="1">
      <c r="A1597" s="129"/>
      <c r="B1597" s="129"/>
      <c r="C1597" s="88" t="s">
        <v>668</v>
      </c>
      <c r="D1597" s="178"/>
      <c r="E1597" s="178"/>
      <c r="F1597" s="178"/>
      <c r="G1597" s="178"/>
      <c r="H1597" s="178"/>
      <c r="I1597" s="178"/>
      <c r="J1597" s="178"/>
      <c r="K1597" s="178"/>
      <c r="L1597" s="178"/>
    </row>
    <row r="1598" spans="1:12" ht="18.75">
      <c r="A1598" s="129"/>
      <c r="B1598" s="129"/>
      <c r="C1598" s="87" t="s">
        <v>669</v>
      </c>
      <c r="D1598" s="178">
        <f>D1586+D1590+D1594</f>
        <v>19846</v>
      </c>
      <c r="E1598" s="178">
        <f t="shared" ref="E1598:L1598" si="556">E1586+E1590+E1594</f>
        <v>38771</v>
      </c>
      <c r="F1598" s="178">
        <f t="shared" si="556"/>
        <v>65491</v>
      </c>
      <c r="G1598" s="178">
        <f t="shared" si="556"/>
        <v>135684</v>
      </c>
      <c r="H1598" s="178">
        <f t="shared" si="556"/>
        <v>57163</v>
      </c>
      <c r="I1598" s="178">
        <f t="shared" si="556"/>
        <v>10927</v>
      </c>
      <c r="J1598" s="178">
        <f t="shared" si="556"/>
        <v>133124</v>
      </c>
      <c r="K1598" s="178">
        <f t="shared" si="556"/>
        <v>9553</v>
      </c>
      <c r="L1598" s="178">
        <f t="shared" si="556"/>
        <v>470559</v>
      </c>
    </row>
    <row r="1599" spans="1:12" ht="17.100000000000001" customHeight="1">
      <c r="A1599" s="130"/>
      <c r="B1599" s="130"/>
      <c r="C1599" s="114" t="s">
        <v>675</v>
      </c>
      <c r="D1599" s="178"/>
      <c r="E1599" s="178"/>
      <c r="F1599" s="178"/>
      <c r="G1599" s="178"/>
      <c r="H1599" s="178"/>
      <c r="I1599" s="178"/>
      <c r="J1599" s="178"/>
      <c r="K1599" s="178"/>
      <c r="L1599" s="178"/>
    </row>
    <row r="1600" spans="1:12">
      <c r="A1600" s="37" t="s">
        <v>649</v>
      </c>
      <c r="B1600"/>
      <c r="C1600" s="40" t="s">
        <v>650</v>
      </c>
      <c r="D1600"/>
      <c r="E1600"/>
      <c r="F1600"/>
      <c r="G1600"/>
      <c r="H1600"/>
      <c r="I1600"/>
      <c r="J1600"/>
      <c r="K1600"/>
      <c r="L1600"/>
    </row>
    <row r="1601" spans="1:12" ht="21.75">
      <c r="A1601" s="29"/>
      <c r="B1601"/>
      <c r="C1601"/>
      <c r="D1601"/>
      <c r="E1601"/>
      <c r="F1601"/>
      <c r="G1601"/>
      <c r="H1601"/>
      <c r="I1601"/>
      <c r="J1601"/>
      <c r="K1601"/>
      <c r="L1601"/>
    </row>
    <row r="1602" spans="1:12">
      <c r="A1602" s="45" t="s">
        <v>672</v>
      </c>
      <c r="B1602"/>
      <c r="C1602"/>
      <c r="D1602"/>
      <c r="E1602"/>
      <c r="F1602"/>
      <c r="G1602"/>
      <c r="H1602"/>
      <c r="I1602"/>
      <c r="J1602"/>
      <c r="K1602"/>
      <c r="L1602"/>
    </row>
    <row r="1603" spans="1:12">
      <c r="A1603" s="60" t="s">
        <v>673</v>
      </c>
      <c r="B1603"/>
      <c r="C1603"/>
      <c r="D1603"/>
      <c r="E1603"/>
      <c r="F1603"/>
      <c r="G1603"/>
      <c r="H1603"/>
      <c r="I1603"/>
      <c r="J1603"/>
      <c r="K1603"/>
      <c r="L1603"/>
    </row>
    <row r="1604" spans="1:12">
      <c r="A1604" s="60"/>
      <c r="B1604"/>
      <c r="C1604"/>
      <c r="D1604"/>
      <c r="E1604"/>
      <c r="F1604"/>
      <c r="G1604"/>
      <c r="H1604"/>
      <c r="I1604"/>
      <c r="J1604"/>
      <c r="K1604"/>
      <c r="L1604"/>
    </row>
    <row r="1605" spans="1:12" ht="21.75">
      <c r="A1605" s="29"/>
      <c r="B1605"/>
      <c r="C1605"/>
      <c r="D1605"/>
      <c r="E1605"/>
      <c r="F1605"/>
      <c r="G1605"/>
      <c r="H1605"/>
      <c r="I1605"/>
      <c r="J1605"/>
      <c r="K1605"/>
      <c r="L1605"/>
    </row>
    <row r="1606" spans="1:12" ht="21.75">
      <c r="A1606" s="29"/>
      <c r="B1606"/>
      <c r="C1606"/>
      <c r="D1606"/>
      <c r="E1606"/>
      <c r="F1606"/>
      <c r="G1606"/>
      <c r="H1606"/>
      <c r="I1606"/>
      <c r="J1606"/>
      <c r="K1606"/>
      <c r="L1606"/>
    </row>
    <row r="1607" spans="1:12" ht="21.75">
      <c r="A1607" s="29"/>
      <c r="B1607"/>
      <c r="C1607"/>
      <c r="D1607"/>
      <c r="E1607"/>
      <c r="F1607"/>
      <c r="G1607"/>
      <c r="H1607"/>
      <c r="I1607"/>
      <c r="J1607"/>
      <c r="K1607"/>
      <c r="L1607"/>
    </row>
    <row r="1608" spans="1:12" ht="21.75">
      <c r="A1608" s="134" t="s">
        <v>676</v>
      </c>
      <c r="B1608" s="134"/>
      <c r="C1608" s="134"/>
      <c r="D1608" s="134"/>
      <c r="E1608" s="134"/>
      <c r="F1608"/>
      <c r="G1608"/>
      <c r="H1608"/>
      <c r="I1608"/>
      <c r="J1608"/>
      <c r="K1608"/>
      <c r="L1608"/>
    </row>
    <row r="1609" spans="1:12" ht="21.75">
      <c r="A1609" s="134" t="s">
        <v>677</v>
      </c>
      <c r="B1609" s="134"/>
      <c r="C1609" s="134"/>
      <c r="D1609" s="134"/>
      <c r="E1609" s="134"/>
      <c r="F1609"/>
      <c r="G1609"/>
      <c r="H1609"/>
      <c r="I1609"/>
      <c r="J1609"/>
      <c r="K1609"/>
      <c r="L1609"/>
    </row>
    <row r="1610" spans="1:12">
      <c r="A1610" s="169" t="s">
        <v>678</v>
      </c>
      <c r="B1610" s="169"/>
      <c r="C1610" s="169"/>
      <c r="D1610" s="169"/>
      <c r="E1610" s="169"/>
      <c r="F1610"/>
      <c r="G1610"/>
      <c r="H1610"/>
      <c r="I1610"/>
      <c r="J1610"/>
      <c r="K1610"/>
      <c r="L1610"/>
    </row>
    <row r="1611" spans="1:12" ht="18.600000000000001" customHeight="1">
      <c r="A1611" s="157" t="s">
        <v>820</v>
      </c>
      <c r="B1611" s="152"/>
      <c r="C1611" s="132" t="s">
        <v>89</v>
      </c>
      <c r="D1611" s="132"/>
      <c r="E1611" s="132"/>
      <c r="K1611"/>
      <c r="L1611"/>
    </row>
    <row r="1612" spans="1:12">
      <c r="A1612" s="145"/>
      <c r="B1612" s="153"/>
      <c r="C1612" s="131" t="s">
        <v>519</v>
      </c>
      <c r="D1612" s="131"/>
      <c r="E1612" s="131"/>
      <c r="K1612"/>
      <c r="L1612"/>
    </row>
    <row r="1613" spans="1:12" ht="18.75">
      <c r="A1613" s="145"/>
      <c r="B1613" s="153"/>
      <c r="C1613" s="87" t="s">
        <v>107</v>
      </c>
      <c r="D1613" s="87" t="s">
        <v>109</v>
      </c>
      <c r="E1613" s="87" t="s">
        <v>111</v>
      </c>
      <c r="K1613"/>
      <c r="L1613"/>
    </row>
    <row r="1614" spans="1:12">
      <c r="A1614" s="158"/>
      <c r="B1614" s="154"/>
      <c r="C1614" s="88" t="s">
        <v>108</v>
      </c>
      <c r="D1614" s="88" t="s">
        <v>110</v>
      </c>
      <c r="E1614" s="88" t="s">
        <v>112</v>
      </c>
      <c r="K1614"/>
      <c r="L1614"/>
    </row>
    <row r="1615" spans="1:12" ht="18.75">
      <c r="A1615" s="128" t="s">
        <v>821</v>
      </c>
      <c r="B1615" s="87" t="s">
        <v>679</v>
      </c>
      <c r="C1615" s="140">
        <v>7</v>
      </c>
      <c r="D1615" s="140">
        <v>7</v>
      </c>
      <c r="E1615" s="140">
        <v>7</v>
      </c>
      <c r="K1615"/>
      <c r="L1615"/>
    </row>
    <row r="1616" spans="1:12" ht="17.100000000000001" customHeight="1">
      <c r="A1616" s="129"/>
      <c r="B1616" s="88" t="s">
        <v>680</v>
      </c>
      <c r="C1616" s="140"/>
      <c r="D1616" s="140"/>
      <c r="E1616" s="140"/>
      <c r="K1616"/>
      <c r="L1616"/>
    </row>
    <row r="1617" spans="1:12" ht="18.75">
      <c r="A1617" s="129"/>
      <c r="B1617" s="87" t="s">
        <v>681</v>
      </c>
      <c r="C1617" s="198">
        <v>1191</v>
      </c>
      <c r="D1617" s="198">
        <v>1191</v>
      </c>
      <c r="E1617" s="198">
        <v>1191</v>
      </c>
      <c r="K1617"/>
      <c r="L1617"/>
    </row>
    <row r="1618" spans="1:12" ht="17.100000000000001" customHeight="1">
      <c r="A1618" s="129"/>
      <c r="B1618" s="88" t="s">
        <v>682</v>
      </c>
      <c r="C1618" s="198"/>
      <c r="D1618" s="198"/>
      <c r="E1618" s="198"/>
      <c r="K1618"/>
      <c r="L1618"/>
    </row>
    <row r="1619" spans="1:12" ht="18.75">
      <c r="A1619" s="129"/>
      <c r="B1619" s="87" t="s">
        <v>683</v>
      </c>
      <c r="C1619" s="198">
        <v>1672</v>
      </c>
      <c r="D1619" s="198">
        <v>1672</v>
      </c>
      <c r="E1619" s="198">
        <v>1672</v>
      </c>
      <c r="K1619"/>
      <c r="L1619"/>
    </row>
    <row r="1620" spans="1:12" ht="17.100000000000001" customHeight="1">
      <c r="A1620" s="129"/>
      <c r="B1620" s="88" t="s">
        <v>684</v>
      </c>
      <c r="C1620" s="198"/>
      <c r="D1620" s="198"/>
      <c r="E1620" s="198"/>
      <c r="K1620"/>
      <c r="L1620"/>
    </row>
    <row r="1621" spans="1:12" ht="18.75">
      <c r="A1621" s="129"/>
      <c r="B1621" s="87" t="s">
        <v>685</v>
      </c>
      <c r="C1621" s="198">
        <v>1275</v>
      </c>
      <c r="D1621" s="198">
        <v>1278</v>
      </c>
      <c r="E1621" s="198">
        <v>1277</v>
      </c>
      <c r="K1621"/>
      <c r="L1621"/>
    </row>
    <row r="1622" spans="1:12" ht="17.100000000000001" customHeight="1">
      <c r="A1622" s="129"/>
      <c r="B1622" s="88" t="s">
        <v>686</v>
      </c>
      <c r="C1622" s="198"/>
      <c r="D1622" s="198"/>
      <c r="E1622" s="198"/>
      <c r="K1622"/>
      <c r="L1622"/>
    </row>
    <row r="1623" spans="1:12" ht="18.75">
      <c r="A1623" s="129"/>
      <c r="B1623" s="87" t="s">
        <v>687</v>
      </c>
      <c r="C1623" s="140">
        <v>76.099999999999994</v>
      </c>
      <c r="D1623" s="140">
        <v>81.8</v>
      </c>
      <c r="E1623" s="140">
        <v>76.5</v>
      </c>
      <c r="K1623"/>
      <c r="L1623"/>
    </row>
    <row r="1624" spans="1:12" ht="17.100000000000001" customHeight="1">
      <c r="A1624" s="129"/>
      <c r="B1624" s="88" t="s">
        <v>688</v>
      </c>
      <c r="C1624" s="140"/>
      <c r="D1624" s="140"/>
      <c r="E1624" s="140"/>
      <c r="K1624"/>
      <c r="L1624"/>
    </row>
    <row r="1625" spans="1:12" ht="18.75">
      <c r="A1625" s="129"/>
      <c r="B1625" s="87" t="s">
        <v>689</v>
      </c>
      <c r="C1625" s="140">
        <v>566.70000000000005</v>
      </c>
      <c r="D1625" s="140">
        <v>571.9</v>
      </c>
      <c r="E1625" s="140">
        <v>587.4</v>
      </c>
      <c r="K1625"/>
      <c r="L1625"/>
    </row>
    <row r="1626" spans="1:12" ht="16.5" customHeight="1">
      <c r="A1626" s="130"/>
      <c r="B1626" s="88" t="s">
        <v>822</v>
      </c>
      <c r="C1626" s="140"/>
      <c r="D1626" s="140"/>
      <c r="E1626" s="140"/>
      <c r="K1626"/>
      <c r="L1626"/>
    </row>
    <row r="1627" spans="1:12" ht="18.75">
      <c r="A1627" s="128" t="s">
        <v>823</v>
      </c>
      <c r="B1627" s="87" t="s">
        <v>679</v>
      </c>
      <c r="C1627" s="140">
        <v>4</v>
      </c>
      <c r="D1627" s="140">
        <v>4</v>
      </c>
      <c r="E1627" s="140">
        <v>4</v>
      </c>
      <c r="K1627"/>
      <c r="L1627"/>
    </row>
    <row r="1628" spans="1:12" ht="17.100000000000001" customHeight="1">
      <c r="A1628" s="129"/>
      <c r="B1628" s="88" t="s">
        <v>680</v>
      </c>
      <c r="C1628" s="140"/>
      <c r="D1628" s="140"/>
      <c r="E1628" s="140"/>
      <c r="K1628"/>
      <c r="L1628"/>
    </row>
    <row r="1629" spans="1:12" ht="18.75">
      <c r="A1629" s="129"/>
      <c r="B1629" s="87" t="s">
        <v>681</v>
      </c>
      <c r="C1629" s="140">
        <v>811</v>
      </c>
      <c r="D1629" s="140">
        <v>811</v>
      </c>
      <c r="E1629" s="140">
        <v>811</v>
      </c>
      <c r="K1629"/>
      <c r="L1629"/>
    </row>
    <row r="1630" spans="1:12" ht="17.100000000000001" customHeight="1">
      <c r="A1630" s="129"/>
      <c r="B1630" s="88" t="s">
        <v>682</v>
      </c>
      <c r="C1630" s="140"/>
      <c r="D1630" s="140"/>
      <c r="E1630" s="140"/>
      <c r="K1630"/>
      <c r="L1630"/>
    </row>
    <row r="1631" spans="1:12" ht="18.75">
      <c r="A1631" s="129"/>
      <c r="B1631" s="87" t="s">
        <v>683</v>
      </c>
      <c r="C1631" s="198">
        <v>1192</v>
      </c>
      <c r="D1631" s="198">
        <v>1192</v>
      </c>
      <c r="E1631" s="198">
        <v>1192</v>
      </c>
      <c r="K1631"/>
      <c r="L1631"/>
    </row>
    <row r="1632" spans="1:12" ht="17.100000000000001" customHeight="1">
      <c r="A1632" s="129"/>
      <c r="B1632" s="88" t="s">
        <v>684</v>
      </c>
      <c r="C1632" s="198"/>
      <c r="D1632" s="198"/>
      <c r="E1632" s="198"/>
      <c r="K1632"/>
      <c r="L1632"/>
    </row>
    <row r="1633" spans="1:12" ht="18.75">
      <c r="A1633" s="129"/>
      <c r="B1633" s="87" t="s">
        <v>685</v>
      </c>
      <c r="C1633" s="140">
        <v>772</v>
      </c>
      <c r="D1633" s="140">
        <v>774</v>
      </c>
      <c r="E1633" s="140">
        <v>769</v>
      </c>
      <c r="K1633"/>
      <c r="L1633"/>
    </row>
    <row r="1634" spans="1:12" ht="17.100000000000001" customHeight="1">
      <c r="A1634" s="129"/>
      <c r="B1634" s="88" t="s">
        <v>686</v>
      </c>
      <c r="C1634" s="140"/>
      <c r="D1634" s="140"/>
      <c r="E1634" s="140"/>
      <c r="K1634"/>
      <c r="L1634"/>
    </row>
    <row r="1635" spans="1:12" ht="18.75">
      <c r="A1635" s="129"/>
      <c r="B1635" s="87" t="s">
        <v>687</v>
      </c>
      <c r="C1635" s="140">
        <v>90.2</v>
      </c>
      <c r="D1635" s="140">
        <v>89.8</v>
      </c>
      <c r="E1635" s="140">
        <v>87.2</v>
      </c>
      <c r="K1635"/>
      <c r="L1635"/>
    </row>
    <row r="1636" spans="1:12" ht="17.100000000000001" customHeight="1">
      <c r="A1636" s="129"/>
      <c r="B1636" s="88" t="s">
        <v>688</v>
      </c>
      <c r="C1636" s="140"/>
      <c r="D1636" s="140"/>
      <c r="E1636" s="140"/>
      <c r="K1636"/>
      <c r="L1636"/>
    </row>
    <row r="1637" spans="1:12" ht="18.75">
      <c r="A1637" s="129"/>
      <c r="B1637" s="87" t="s">
        <v>689</v>
      </c>
      <c r="C1637" s="140">
        <v>292</v>
      </c>
      <c r="D1637" s="140">
        <v>320</v>
      </c>
      <c r="E1637" s="140">
        <v>304</v>
      </c>
      <c r="K1637"/>
      <c r="L1637"/>
    </row>
    <row r="1638" spans="1:12" ht="16.5" customHeight="1">
      <c r="A1638" s="130"/>
      <c r="B1638" s="88" t="s">
        <v>822</v>
      </c>
      <c r="C1638" s="140"/>
      <c r="D1638" s="140"/>
      <c r="E1638" s="140"/>
      <c r="K1638"/>
      <c r="L1638"/>
    </row>
    <row r="1639" spans="1:12" ht="18.75">
      <c r="A1639" s="159" t="s">
        <v>824</v>
      </c>
      <c r="B1639" s="87" t="s">
        <v>679</v>
      </c>
      <c r="C1639" s="140">
        <v>3</v>
      </c>
      <c r="D1639" s="140">
        <v>3</v>
      </c>
      <c r="E1639" s="140">
        <v>3</v>
      </c>
      <c r="K1639"/>
      <c r="L1639"/>
    </row>
    <row r="1640" spans="1:12" ht="17.100000000000001" customHeight="1">
      <c r="A1640" s="160"/>
      <c r="B1640" s="88" t="s">
        <v>680</v>
      </c>
      <c r="C1640" s="140"/>
      <c r="D1640" s="140"/>
      <c r="E1640" s="140"/>
      <c r="K1640"/>
      <c r="L1640"/>
    </row>
    <row r="1641" spans="1:12" ht="18.75">
      <c r="A1641" s="160"/>
      <c r="B1641" s="87" t="s">
        <v>681</v>
      </c>
      <c r="C1641" s="140">
        <v>378</v>
      </c>
      <c r="D1641" s="140">
        <v>378</v>
      </c>
      <c r="E1641" s="140">
        <v>378</v>
      </c>
      <c r="K1641"/>
      <c r="L1641"/>
    </row>
    <row r="1642" spans="1:12" ht="17.100000000000001" customHeight="1">
      <c r="A1642" s="160"/>
      <c r="B1642" s="88" t="s">
        <v>682</v>
      </c>
      <c r="C1642" s="140"/>
      <c r="D1642" s="140"/>
      <c r="E1642" s="140"/>
      <c r="K1642"/>
      <c r="L1642"/>
    </row>
    <row r="1643" spans="1:12" ht="18.75">
      <c r="A1643" s="160"/>
      <c r="B1643" s="87" t="s">
        <v>683</v>
      </c>
      <c r="C1643" s="140">
        <v>523</v>
      </c>
      <c r="D1643" s="140">
        <v>523</v>
      </c>
      <c r="E1643" s="140">
        <v>523</v>
      </c>
      <c r="K1643"/>
      <c r="L1643"/>
    </row>
    <row r="1644" spans="1:12" ht="17.100000000000001" customHeight="1">
      <c r="A1644" s="160"/>
      <c r="B1644" s="88" t="s">
        <v>684</v>
      </c>
      <c r="C1644" s="140"/>
      <c r="D1644" s="140"/>
      <c r="E1644" s="140"/>
      <c r="K1644"/>
      <c r="L1644"/>
    </row>
    <row r="1645" spans="1:12" ht="18.75">
      <c r="A1645" s="160"/>
      <c r="B1645" s="87" t="s">
        <v>685</v>
      </c>
      <c r="C1645" s="140">
        <v>145</v>
      </c>
      <c r="D1645" s="140">
        <v>143</v>
      </c>
      <c r="E1645" s="140">
        <v>143</v>
      </c>
      <c r="K1645"/>
      <c r="L1645"/>
    </row>
    <row r="1646" spans="1:12" ht="17.100000000000001" customHeight="1">
      <c r="A1646" s="160"/>
      <c r="B1646" s="88" t="s">
        <v>686</v>
      </c>
      <c r="C1646" s="140"/>
      <c r="D1646" s="140"/>
      <c r="E1646" s="140"/>
      <c r="K1646"/>
      <c r="L1646"/>
    </row>
    <row r="1647" spans="1:12" ht="18.75">
      <c r="A1647" s="160"/>
      <c r="B1647" s="87" t="s">
        <v>687</v>
      </c>
      <c r="C1647" s="140">
        <v>57</v>
      </c>
      <c r="D1647" s="140">
        <v>65</v>
      </c>
      <c r="E1647" s="140">
        <v>50</v>
      </c>
      <c r="K1647"/>
      <c r="L1647"/>
    </row>
    <row r="1648" spans="1:12" ht="17.100000000000001" customHeight="1">
      <c r="A1648" s="160"/>
      <c r="B1648" s="88" t="s">
        <v>688</v>
      </c>
      <c r="C1648" s="140"/>
      <c r="D1648" s="140"/>
      <c r="E1648" s="140"/>
      <c r="K1648"/>
      <c r="L1648"/>
    </row>
    <row r="1649" spans="1:12" ht="18.75">
      <c r="A1649" s="160"/>
      <c r="B1649" s="87" t="s">
        <v>689</v>
      </c>
      <c r="C1649" s="140">
        <v>223</v>
      </c>
      <c r="D1649" s="140">
        <v>227</v>
      </c>
      <c r="E1649" s="140">
        <v>190</v>
      </c>
      <c r="K1649"/>
      <c r="L1649"/>
    </row>
    <row r="1650" spans="1:12" ht="16.5" customHeight="1">
      <c r="A1650" s="161"/>
      <c r="B1650" s="88" t="s">
        <v>822</v>
      </c>
      <c r="C1650" s="140"/>
      <c r="D1650" s="140"/>
      <c r="E1650" s="140"/>
      <c r="K1650"/>
      <c r="L1650"/>
    </row>
    <row r="1651" spans="1:12" ht="18.75">
      <c r="A1651" s="128" t="s">
        <v>825</v>
      </c>
      <c r="B1651" s="87" t="s">
        <v>679</v>
      </c>
      <c r="C1651" s="140">
        <v>7</v>
      </c>
      <c r="D1651" s="140">
        <v>7</v>
      </c>
      <c r="E1651" s="140">
        <v>7</v>
      </c>
      <c r="K1651"/>
      <c r="L1651"/>
    </row>
    <row r="1652" spans="1:12" ht="17.100000000000001" customHeight="1">
      <c r="A1652" s="129"/>
      <c r="B1652" s="88" t="s">
        <v>680</v>
      </c>
      <c r="C1652" s="140"/>
      <c r="D1652" s="140"/>
      <c r="E1652" s="140"/>
      <c r="K1652"/>
      <c r="L1652"/>
    </row>
    <row r="1653" spans="1:12" ht="18.75">
      <c r="A1653" s="129"/>
      <c r="B1653" s="87" t="s">
        <v>681</v>
      </c>
      <c r="C1653" s="140">
        <v>485</v>
      </c>
      <c r="D1653" s="140">
        <v>485</v>
      </c>
      <c r="E1653" s="140">
        <v>485</v>
      </c>
      <c r="K1653"/>
      <c r="L1653"/>
    </row>
    <row r="1654" spans="1:12" ht="17.100000000000001" customHeight="1">
      <c r="A1654" s="129"/>
      <c r="B1654" s="88" t="s">
        <v>682</v>
      </c>
      <c r="C1654" s="140"/>
      <c r="D1654" s="140"/>
      <c r="E1654" s="140"/>
      <c r="K1654"/>
      <c r="L1654"/>
    </row>
    <row r="1655" spans="1:12" ht="18.75">
      <c r="A1655" s="129"/>
      <c r="B1655" s="87" t="s">
        <v>683</v>
      </c>
      <c r="C1655" s="140">
        <v>743</v>
      </c>
      <c r="D1655" s="140">
        <v>743</v>
      </c>
      <c r="E1655" s="140">
        <v>743</v>
      </c>
      <c r="K1655"/>
      <c r="L1655"/>
    </row>
    <row r="1656" spans="1:12" ht="17.100000000000001" customHeight="1">
      <c r="A1656" s="129"/>
      <c r="B1656" s="88" t="s">
        <v>684</v>
      </c>
      <c r="C1656" s="140"/>
      <c r="D1656" s="140"/>
      <c r="E1656" s="140"/>
      <c r="K1656"/>
      <c r="L1656"/>
    </row>
    <row r="1657" spans="1:12" ht="18.75">
      <c r="A1657" s="129"/>
      <c r="B1657" s="87" t="s">
        <v>685</v>
      </c>
      <c r="C1657" s="140">
        <v>111</v>
      </c>
      <c r="D1657" s="140">
        <v>106</v>
      </c>
      <c r="E1657" s="140">
        <v>102</v>
      </c>
      <c r="K1657"/>
      <c r="L1657"/>
    </row>
    <row r="1658" spans="1:12" ht="17.100000000000001" customHeight="1">
      <c r="A1658" s="129"/>
      <c r="B1658" s="88" t="s">
        <v>686</v>
      </c>
      <c r="C1658" s="140"/>
      <c r="D1658" s="140"/>
      <c r="E1658" s="140"/>
      <c r="K1658"/>
      <c r="L1658"/>
    </row>
    <row r="1659" spans="1:12" ht="18.75">
      <c r="A1659" s="129"/>
      <c r="B1659" s="87" t="s">
        <v>687</v>
      </c>
      <c r="C1659" s="140">
        <v>40</v>
      </c>
      <c r="D1659" s="140">
        <v>45</v>
      </c>
      <c r="E1659" s="140">
        <v>34</v>
      </c>
      <c r="K1659"/>
      <c r="L1659"/>
    </row>
    <row r="1660" spans="1:12" ht="16.5" customHeight="1">
      <c r="A1660" s="129"/>
      <c r="B1660" s="88" t="s">
        <v>688</v>
      </c>
      <c r="C1660" s="140"/>
      <c r="D1660" s="140"/>
      <c r="E1660" s="140"/>
      <c r="K1660"/>
      <c r="L1660"/>
    </row>
    <row r="1661" spans="1:12" ht="17.100000000000001" customHeight="1">
      <c r="A1661" s="129"/>
      <c r="B1661" s="87" t="s">
        <v>689</v>
      </c>
      <c r="C1661" s="140">
        <v>226</v>
      </c>
      <c r="D1661" s="140">
        <v>227</v>
      </c>
      <c r="E1661" s="140">
        <v>178</v>
      </c>
      <c r="K1661"/>
      <c r="L1661"/>
    </row>
    <row r="1662" spans="1:12">
      <c r="A1662" s="130"/>
      <c r="B1662" s="88" t="s">
        <v>822</v>
      </c>
      <c r="C1662" s="140"/>
      <c r="D1662" s="140"/>
      <c r="E1662" s="140"/>
      <c r="K1662"/>
      <c r="L1662"/>
    </row>
    <row r="1663" spans="1:12" ht="18.75">
      <c r="A1663" s="128" t="s">
        <v>826</v>
      </c>
      <c r="B1663" s="87" t="s">
        <v>679</v>
      </c>
      <c r="C1663" s="140">
        <v>6</v>
      </c>
      <c r="D1663" s="140">
        <v>6</v>
      </c>
      <c r="E1663" s="140">
        <v>6</v>
      </c>
      <c r="K1663"/>
      <c r="L1663"/>
    </row>
    <row r="1664" spans="1:12" ht="17.100000000000001" customHeight="1">
      <c r="A1664" s="129"/>
      <c r="B1664" s="88" t="s">
        <v>680</v>
      </c>
      <c r="C1664" s="140"/>
      <c r="D1664" s="140"/>
      <c r="E1664" s="140"/>
      <c r="K1664"/>
      <c r="L1664"/>
    </row>
    <row r="1665" spans="1:12" ht="18.75">
      <c r="A1665" s="129"/>
      <c r="B1665" s="87" t="s">
        <v>681</v>
      </c>
      <c r="C1665" s="140">
        <v>468</v>
      </c>
      <c r="D1665" s="140">
        <v>468</v>
      </c>
      <c r="E1665" s="140">
        <v>468</v>
      </c>
      <c r="K1665"/>
      <c r="L1665"/>
    </row>
    <row r="1666" spans="1:12" ht="17.100000000000001" customHeight="1">
      <c r="A1666" s="129"/>
      <c r="B1666" s="88" t="s">
        <v>682</v>
      </c>
      <c r="C1666" s="140"/>
      <c r="D1666" s="140"/>
      <c r="E1666" s="140"/>
      <c r="K1666"/>
      <c r="L1666"/>
    </row>
    <row r="1667" spans="1:12" ht="18.75">
      <c r="A1667" s="129"/>
      <c r="B1667" s="87" t="s">
        <v>683</v>
      </c>
      <c r="C1667" s="140">
        <v>916</v>
      </c>
      <c r="D1667" s="140">
        <v>916</v>
      </c>
      <c r="E1667" s="140">
        <v>916</v>
      </c>
      <c r="K1667"/>
      <c r="L1667"/>
    </row>
    <row r="1668" spans="1:12" ht="17.100000000000001" customHeight="1">
      <c r="A1668" s="129"/>
      <c r="B1668" s="88" t="s">
        <v>684</v>
      </c>
      <c r="C1668" s="140"/>
      <c r="D1668" s="140"/>
      <c r="E1668" s="140"/>
      <c r="K1668"/>
      <c r="L1668"/>
    </row>
    <row r="1669" spans="1:12" ht="18.75">
      <c r="A1669" s="129"/>
      <c r="B1669" s="87" t="s">
        <v>685</v>
      </c>
      <c r="C1669" s="140">
        <v>144</v>
      </c>
      <c r="D1669" s="140">
        <v>144</v>
      </c>
      <c r="E1669" s="140">
        <v>140</v>
      </c>
      <c r="K1669"/>
      <c r="L1669"/>
    </row>
    <row r="1670" spans="1:12" ht="17.100000000000001" customHeight="1">
      <c r="A1670" s="129"/>
      <c r="B1670" s="88" t="s">
        <v>686</v>
      </c>
      <c r="C1670" s="140"/>
      <c r="D1670" s="140"/>
      <c r="E1670" s="140"/>
      <c r="K1670"/>
      <c r="L1670"/>
    </row>
    <row r="1671" spans="1:12" ht="18.75">
      <c r="A1671" s="129"/>
      <c r="B1671" s="87" t="s">
        <v>687</v>
      </c>
      <c r="C1671" s="140">
        <v>75</v>
      </c>
      <c r="D1671" s="140">
        <v>74</v>
      </c>
      <c r="E1671" s="140">
        <v>60</v>
      </c>
      <c r="K1671"/>
      <c r="L1671"/>
    </row>
    <row r="1672" spans="1:12" ht="16.5" customHeight="1">
      <c r="A1672" s="129"/>
      <c r="B1672" s="88" t="s">
        <v>688</v>
      </c>
      <c r="C1672" s="140"/>
      <c r="D1672" s="140"/>
      <c r="E1672" s="140"/>
      <c r="K1672"/>
      <c r="L1672"/>
    </row>
    <row r="1673" spans="1:12" ht="17.100000000000001" customHeight="1">
      <c r="A1673" s="129"/>
      <c r="B1673" s="87" t="s">
        <v>689</v>
      </c>
      <c r="C1673" s="140">
        <v>292.10000000000002</v>
      </c>
      <c r="D1673" s="140">
        <v>308</v>
      </c>
      <c r="E1673" s="140">
        <v>240.6</v>
      </c>
      <c r="K1673"/>
      <c r="L1673"/>
    </row>
    <row r="1674" spans="1:12">
      <c r="A1674" s="130"/>
      <c r="B1674" s="88" t="s">
        <v>822</v>
      </c>
      <c r="C1674" s="140"/>
      <c r="D1674" s="140"/>
      <c r="E1674" s="140"/>
      <c r="K1674"/>
      <c r="L1674"/>
    </row>
    <row r="1675" spans="1:12" ht="18.75">
      <c r="A1675" s="128" t="s">
        <v>827</v>
      </c>
      <c r="B1675" s="87" t="s">
        <v>679</v>
      </c>
      <c r="C1675" s="140">
        <v>10</v>
      </c>
      <c r="D1675" s="140">
        <v>10</v>
      </c>
      <c r="E1675" s="140">
        <v>11</v>
      </c>
      <c r="K1675"/>
      <c r="L1675"/>
    </row>
    <row r="1676" spans="1:12" ht="17.100000000000001" customHeight="1">
      <c r="A1676" s="129"/>
      <c r="B1676" s="88" t="s">
        <v>680</v>
      </c>
      <c r="C1676" s="140"/>
      <c r="D1676" s="140"/>
      <c r="E1676" s="140"/>
      <c r="K1676"/>
      <c r="L1676"/>
    </row>
    <row r="1677" spans="1:12" ht="18.75">
      <c r="A1677" s="129"/>
      <c r="B1677" s="87" t="s">
        <v>681</v>
      </c>
      <c r="C1677" s="140">
        <v>578</v>
      </c>
      <c r="D1677" s="140">
        <v>578</v>
      </c>
      <c r="E1677" s="140">
        <v>642</v>
      </c>
      <c r="K1677"/>
      <c r="L1677"/>
    </row>
    <row r="1678" spans="1:12" ht="17.100000000000001" customHeight="1">
      <c r="A1678" s="129"/>
      <c r="B1678" s="88" t="s">
        <v>682</v>
      </c>
      <c r="C1678" s="140"/>
      <c r="D1678" s="140"/>
      <c r="E1678" s="140"/>
      <c r="K1678"/>
      <c r="L1678"/>
    </row>
    <row r="1679" spans="1:12" ht="18.75">
      <c r="A1679" s="129"/>
      <c r="B1679" s="87" t="s">
        <v>683</v>
      </c>
      <c r="C1679" s="198">
        <v>1121</v>
      </c>
      <c r="D1679" s="198">
        <v>1121</v>
      </c>
      <c r="E1679" s="198">
        <v>1185</v>
      </c>
      <c r="K1679"/>
      <c r="L1679"/>
    </row>
    <row r="1680" spans="1:12" ht="17.100000000000001" customHeight="1">
      <c r="A1680" s="129"/>
      <c r="B1680" s="88" t="s">
        <v>684</v>
      </c>
      <c r="C1680" s="198"/>
      <c r="D1680" s="198"/>
      <c r="E1680" s="198"/>
      <c r="K1680"/>
      <c r="L1680"/>
    </row>
    <row r="1681" spans="1:12" ht="18.75">
      <c r="A1681" s="129"/>
      <c r="B1681" s="87" t="s">
        <v>685</v>
      </c>
      <c r="C1681" s="138">
        <v>117</v>
      </c>
      <c r="D1681" s="138">
        <v>118</v>
      </c>
      <c r="E1681" s="140">
        <v>124</v>
      </c>
      <c r="K1681"/>
      <c r="L1681"/>
    </row>
    <row r="1682" spans="1:12" ht="17.100000000000001" customHeight="1">
      <c r="A1682" s="129"/>
      <c r="B1682" s="88" t="s">
        <v>686</v>
      </c>
      <c r="C1682" s="138"/>
      <c r="D1682" s="138"/>
      <c r="E1682" s="140"/>
      <c r="K1682"/>
      <c r="L1682"/>
    </row>
    <row r="1683" spans="1:12" ht="18.75">
      <c r="A1683" s="129"/>
      <c r="B1683" s="87" t="s">
        <v>687</v>
      </c>
      <c r="C1683" s="140">
        <v>54.9</v>
      </c>
      <c r="D1683" s="140">
        <v>59.5</v>
      </c>
      <c r="E1683" s="140">
        <v>50.5</v>
      </c>
      <c r="K1683"/>
      <c r="L1683"/>
    </row>
    <row r="1684" spans="1:12" ht="16.5" customHeight="1">
      <c r="A1684" s="129"/>
      <c r="B1684" s="88" t="s">
        <v>688</v>
      </c>
      <c r="C1684" s="140"/>
      <c r="D1684" s="140"/>
      <c r="E1684" s="140"/>
      <c r="K1684"/>
      <c r="L1684"/>
    </row>
    <row r="1685" spans="1:12" ht="17.100000000000001" customHeight="1">
      <c r="A1685" s="129"/>
      <c r="B1685" s="87" t="s">
        <v>689</v>
      </c>
      <c r="C1685" s="140">
        <v>259.5</v>
      </c>
      <c r="D1685" s="140">
        <v>264.8</v>
      </c>
      <c r="E1685" s="140">
        <v>197</v>
      </c>
      <c r="K1685"/>
      <c r="L1685"/>
    </row>
    <row r="1686" spans="1:12">
      <c r="A1686" s="130"/>
      <c r="B1686" s="88" t="s">
        <v>822</v>
      </c>
      <c r="C1686" s="140"/>
      <c r="D1686" s="140"/>
      <c r="E1686" s="140"/>
      <c r="K1686"/>
      <c r="L1686"/>
    </row>
    <row r="1687" spans="1:12" ht="17.100000000000001" customHeight="1">
      <c r="A1687" s="128" t="s">
        <v>828</v>
      </c>
      <c r="B1687" s="87" t="s">
        <v>679</v>
      </c>
      <c r="C1687" s="140">
        <v>6</v>
      </c>
      <c r="D1687" s="140">
        <v>6</v>
      </c>
      <c r="E1687" s="140">
        <v>6</v>
      </c>
      <c r="K1687"/>
      <c r="L1687"/>
    </row>
    <row r="1688" spans="1:12" ht="17.100000000000001" customHeight="1">
      <c r="A1688" s="129"/>
      <c r="B1688" s="88" t="s">
        <v>680</v>
      </c>
      <c r="C1688" s="140"/>
      <c r="D1688" s="140"/>
      <c r="E1688" s="140"/>
      <c r="K1688"/>
      <c r="L1688"/>
    </row>
    <row r="1689" spans="1:12" ht="17.100000000000001" customHeight="1">
      <c r="A1689" s="129"/>
      <c r="B1689" s="87" t="s">
        <v>681</v>
      </c>
      <c r="C1689" s="140">
        <v>232</v>
      </c>
      <c r="D1689" s="140">
        <v>232</v>
      </c>
      <c r="E1689" s="140">
        <v>232</v>
      </c>
      <c r="K1689"/>
      <c r="L1689"/>
    </row>
    <row r="1690" spans="1:12" ht="17.100000000000001" customHeight="1">
      <c r="A1690" s="129"/>
      <c r="B1690" s="88" t="s">
        <v>682</v>
      </c>
      <c r="C1690" s="140"/>
      <c r="D1690" s="140"/>
      <c r="E1690" s="140"/>
      <c r="K1690"/>
      <c r="L1690"/>
    </row>
    <row r="1691" spans="1:12" ht="17.100000000000001" customHeight="1">
      <c r="A1691" s="129"/>
      <c r="B1691" s="87" t="s">
        <v>683</v>
      </c>
      <c r="C1691" s="140">
        <v>336</v>
      </c>
      <c r="D1691" s="140">
        <v>336</v>
      </c>
      <c r="E1691" s="140">
        <v>336</v>
      </c>
      <c r="K1691"/>
      <c r="L1691"/>
    </row>
    <row r="1692" spans="1:12" ht="17.100000000000001" customHeight="1">
      <c r="A1692" s="129"/>
      <c r="B1692" s="88" t="s">
        <v>684</v>
      </c>
      <c r="C1692" s="140"/>
      <c r="D1692" s="140"/>
      <c r="E1692" s="140"/>
      <c r="K1692"/>
      <c r="L1692"/>
    </row>
    <row r="1693" spans="1:12" ht="17.100000000000001" customHeight="1">
      <c r="A1693" s="129"/>
      <c r="B1693" s="87" t="s">
        <v>685</v>
      </c>
      <c r="C1693" s="140">
        <v>36</v>
      </c>
      <c r="D1693" s="140">
        <v>32</v>
      </c>
      <c r="E1693" s="140">
        <v>31</v>
      </c>
      <c r="K1693"/>
      <c r="L1693"/>
    </row>
    <row r="1694" spans="1:12" ht="17.100000000000001" customHeight="1">
      <c r="A1694" s="129"/>
      <c r="B1694" s="88" t="s">
        <v>686</v>
      </c>
      <c r="C1694" s="140"/>
      <c r="D1694" s="140"/>
      <c r="E1694" s="140"/>
      <c r="K1694"/>
      <c r="L1694"/>
    </row>
    <row r="1695" spans="1:12" ht="17.100000000000001" customHeight="1">
      <c r="A1695" s="129"/>
      <c r="B1695" s="87" t="s">
        <v>687</v>
      </c>
      <c r="C1695" s="140">
        <v>62.2</v>
      </c>
      <c r="D1695" s="140">
        <v>65.7</v>
      </c>
      <c r="E1695" s="140">
        <v>45.9</v>
      </c>
      <c r="K1695"/>
      <c r="L1695"/>
    </row>
    <row r="1696" spans="1:12" ht="17.100000000000001" customHeight="1">
      <c r="A1696" s="129"/>
      <c r="B1696" s="88" t="s">
        <v>688</v>
      </c>
      <c r="C1696" s="140"/>
      <c r="D1696" s="140"/>
      <c r="E1696" s="140"/>
      <c r="K1696"/>
      <c r="L1696"/>
    </row>
    <row r="1697" spans="1:12" ht="17.100000000000001" customHeight="1">
      <c r="A1697" s="129"/>
      <c r="B1697" s="87" t="s">
        <v>689</v>
      </c>
      <c r="C1697" s="140">
        <v>204.5</v>
      </c>
      <c r="D1697" s="140">
        <v>230</v>
      </c>
      <c r="E1697" s="140">
        <v>185</v>
      </c>
      <c r="K1697"/>
      <c r="L1697"/>
    </row>
    <row r="1698" spans="1:12" ht="17.100000000000001" customHeight="1">
      <c r="A1698" s="130"/>
      <c r="B1698" s="88" t="s">
        <v>822</v>
      </c>
      <c r="C1698" s="140"/>
      <c r="D1698" s="140"/>
      <c r="E1698" s="140"/>
      <c r="K1698"/>
      <c r="L1698"/>
    </row>
    <row r="1699" spans="1:12">
      <c r="A1699" s="37" t="s">
        <v>649</v>
      </c>
      <c r="B1699"/>
      <c r="C1699" s="40" t="s">
        <v>690</v>
      </c>
      <c r="D1699"/>
      <c r="E1699"/>
      <c r="F1699"/>
      <c r="G1699"/>
      <c r="H1699"/>
      <c r="I1699"/>
      <c r="J1699"/>
      <c r="K1699"/>
      <c r="L1699"/>
    </row>
    <row r="1700" spans="1:12" ht="18" customHeight="1">
      <c r="A1700" s="54"/>
      <c r="B1700"/>
      <c r="C1700"/>
      <c r="D1700"/>
      <c r="E1700"/>
      <c r="F1700"/>
      <c r="G1700"/>
      <c r="H1700"/>
      <c r="I1700"/>
      <c r="J1700"/>
      <c r="K1700"/>
      <c r="L1700"/>
    </row>
    <row r="1701" spans="1:12">
      <c r="A1701" s="68"/>
      <c r="B1701"/>
      <c r="C1701"/>
      <c r="D1701"/>
      <c r="E1701"/>
      <c r="F1701"/>
      <c r="G1701"/>
      <c r="H1701"/>
      <c r="I1701"/>
      <c r="J1701"/>
      <c r="K1701"/>
      <c r="L1701"/>
    </row>
    <row r="1702" spans="1:12" ht="21.75">
      <c r="A1702" s="136" t="s">
        <v>691</v>
      </c>
      <c r="B1702" s="136"/>
      <c r="C1702" s="136"/>
      <c r="D1702" s="136"/>
      <c r="E1702" s="136"/>
      <c r="F1702" s="136"/>
      <c r="G1702"/>
      <c r="H1702"/>
      <c r="I1702"/>
      <c r="J1702"/>
      <c r="K1702"/>
      <c r="L1702"/>
    </row>
    <row r="1703" spans="1:12" ht="21.75">
      <c r="A1703" s="142" t="s">
        <v>692</v>
      </c>
      <c r="B1703" s="142"/>
      <c r="C1703" s="142"/>
      <c r="D1703" s="142"/>
      <c r="E1703" s="142"/>
      <c r="F1703" s="142"/>
      <c r="G1703"/>
      <c r="H1703"/>
      <c r="I1703"/>
      <c r="J1703"/>
      <c r="K1703"/>
      <c r="L1703"/>
    </row>
    <row r="1704" spans="1:12">
      <c r="A1704" s="143" t="s">
        <v>693</v>
      </c>
      <c r="B1704" s="143"/>
      <c r="C1704" s="143"/>
      <c r="D1704" s="143"/>
      <c r="E1704" s="143"/>
      <c r="F1704" s="143"/>
      <c r="G1704"/>
      <c r="H1704"/>
      <c r="I1704"/>
      <c r="J1704"/>
      <c r="K1704"/>
      <c r="L1704"/>
    </row>
    <row r="1705" spans="1:12">
      <c r="A1705" s="84"/>
      <c r="B1705"/>
      <c r="C1705"/>
      <c r="D1705"/>
      <c r="E1705"/>
      <c r="F1705"/>
      <c r="G1705"/>
      <c r="H1705"/>
      <c r="I1705"/>
      <c r="J1705"/>
      <c r="K1705"/>
      <c r="L1705"/>
    </row>
    <row r="1706" spans="1:12" ht="18.75">
      <c r="A1706" s="87" t="s">
        <v>87</v>
      </c>
      <c r="B1706" s="87" t="s">
        <v>694</v>
      </c>
      <c r="C1706" s="87" t="s">
        <v>107</v>
      </c>
      <c r="D1706" s="87" t="s">
        <v>109</v>
      </c>
      <c r="E1706" s="87" t="s">
        <v>111</v>
      </c>
      <c r="F1706" s="87" t="s">
        <v>696</v>
      </c>
      <c r="G1706"/>
      <c r="H1706"/>
      <c r="I1706"/>
      <c r="J1706"/>
      <c r="K1706"/>
      <c r="L1706"/>
    </row>
    <row r="1707" spans="1:12">
      <c r="A1707" s="88" t="s">
        <v>88</v>
      </c>
      <c r="B1707" s="88" t="s">
        <v>695</v>
      </c>
      <c r="C1707" s="88" t="s">
        <v>108</v>
      </c>
      <c r="D1707" s="88" t="s">
        <v>110</v>
      </c>
      <c r="E1707" s="88" t="s">
        <v>112</v>
      </c>
      <c r="F1707" s="89" t="s">
        <v>697</v>
      </c>
      <c r="G1707"/>
      <c r="H1707"/>
      <c r="I1707"/>
      <c r="J1707"/>
      <c r="K1707"/>
      <c r="L1707"/>
    </row>
    <row r="1708" spans="1:12" ht="18.75">
      <c r="A1708" s="128">
        <v>2024</v>
      </c>
      <c r="B1708" s="87" t="s">
        <v>698</v>
      </c>
      <c r="C1708" s="138">
        <v>3</v>
      </c>
      <c r="D1708" s="138">
        <v>3</v>
      </c>
      <c r="E1708" s="138">
        <v>3</v>
      </c>
      <c r="F1708" s="139">
        <v>3</v>
      </c>
      <c r="G1708"/>
      <c r="H1708"/>
      <c r="I1708"/>
      <c r="J1708"/>
      <c r="K1708"/>
      <c r="L1708"/>
    </row>
    <row r="1709" spans="1:12" ht="18.600000000000001" customHeight="1">
      <c r="A1709" s="129"/>
      <c r="B1709" s="88" t="s">
        <v>699</v>
      </c>
      <c r="C1709" s="138"/>
      <c r="D1709" s="138"/>
      <c r="E1709" s="138"/>
      <c r="F1709" s="139"/>
      <c r="G1709"/>
      <c r="H1709"/>
      <c r="I1709"/>
      <c r="J1709"/>
      <c r="K1709"/>
      <c r="L1709"/>
    </row>
    <row r="1710" spans="1:12" ht="18.75">
      <c r="A1710" s="129"/>
      <c r="B1710" s="87" t="s">
        <v>700</v>
      </c>
      <c r="C1710" s="140">
        <v>747</v>
      </c>
      <c r="D1710" s="140">
        <v>572</v>
      </c>
      <c r="E1710" s="140">
        <v>423</v>
      </c>
      <c r="F1710" s="141">
        <f>SUM(C1710:E1710)</f>
        <v>1742</v>
      </c>
      <c r="G1710"/>
      <c r="H1710"/>
      <c r="I1710"/>
      <c r="J1710"/>
      <c r="K1710"/>
      <c r="L1710"/>
    </row>
    <row r="1711" spans="1:12">
      <c r="A1711" s="130"/>
      <c r="B1711" s="88" t="s">
        <v>701</v>
      </c>
      <c r="C1711" s="140"/>
      <c r="D1711" s="140"/>
      <c r="E1711" s="140"/>
      <c r="F1711" s="141"/>
      <c r="G1711"/>
      <c r="H1711"/>
      <c r="I1711"/>
      <c r="J1711"/>
      <c r="K1711"/>
      <c r="L1711"/>
    </row>
    <row r="1712" spans="1:12" ht="18.75">
      <c r="A1712" s="128">
        <v>2023</v>
      </c>
      <c r="B1712" s="87" t="s">
        <v>698</v>
      </c>
      <c r="C1712" s="140">
        <v>3</v>
      </c>
      <c r="D1712" s="140">
        <v>3</v>
      </c>
      <c r="E1712" s="140">
        <v>3</v>
      </c>
      <c r="F1712" s="163">
        <v>3</v>
      </c>
      <c r="G1712"/>
      <c r="H1712"/>
      <c r="I1712"/>
      <c r="J1712"/>
      <c r="K1712"/>
      <c r="L1712"/>
    </row>
    <row r="1713" spans="1:12" ht="16.5" customHeight="1">
      <c r="A1713" s="129"/>
      <c r="B1713" s="88" t="s">
        <v>699</v>
      </c>
      <c r="C1713" s="140"/>
      <c r="D1713" s="140"/>
      <c r="E1713" s="140"/>
      <c r="F1713" s="163"/>
      <c r="G1713"/>
      <c r="H1713"/>
      <c r="I1713"/>
      <c r="J1713"/>
      <c r="K1713"/>
      <c r="L1713"/>
    </row>
    <row r="1714" spans="1:12" ht="18.75">
      <c r="A1714" s="129"/>
      <c r="B1714" s="87" t="s">
        <v>700</v>
      </c>
      <c r="C1714" s="140">
        <v>654</v>
      </c>
      <c r="D1714" s="140">
        <v>717</v>
      </c>
      <c r="E1714" s="140">
        <v>602</v>
      </c>
      <c r="F1714" s="141">
        <f>SUM(C1714:E1714)</f>
        <v>1973</v>
      </c>
      <c r="G1714"/>
      <c r="H1714"/>
      <c r="I1714"/>
      <c r="J1714"/>
      <c r="K1714"/>
      <c r="L1714"/>
    </row>
    <row r="1715" spans="1:12" ht="16.5" customHeight="1">
      <c r="A1715" s="130"/>
      <c r="B1715" s="88" t="s">
        <v>701</v>
      </c>
      <c r="C1715" s="140"/>
      <c r="D1715" s="140"/>
      <c r="E1715" s="140"/>
      <c r="F1715" s="141"/>
      <c r="G1715"/>
      <c r="H1715"/>
      <c r="I1715"/>
      <c r="J1715"/>
      <c r="K1715"/>
      <c r="L1715"/>
    </row>
    <row r="1716" spans="1:12" s="95" customFormat="1">
      <c r="A1716" s="45" t="s">
        <v>702</v>
      </c>
      <c r="B1716" s="94"/>
      <c r="C1716" s="94"/>
      <c r="D1716" s="94"/>
      <c r="E1716" s="94"/>
      <c r="F1716" s="94"/>
      <c r="G1716" s="94"/>
      <c r="H1716" s="94"/>
      <c r="I1716" s="94"/>
      <c r="J1716" s="94"/>
      <c r="K1716" s="94"/>
      <c r="L1716" s="94"/>
    </row>
    <row r="1717" spans="1:12">
      <c r="A1717" s="45" t="s">
        <v>703</v>
      </c>
      <c r="B1717"/>
      <c r="C1717"/>
      <c r="D1717"/>
      <c r="E1717"/>
      <c r="F1717"/>
      <c r="G1717"/>
      <c r="H1717"/>
      <c r="I1717"/>
      <c r="J1717"/>
      <c r="K1717"/>
      <c r="L1717"/>
    </row>
    <row r="1718" spans="1:12">
      <c r="A1718" s="60" t="s">
        <v>704</v>
      </c>
      <c r="B1718"/>
      <c r="C1718"/>
      <c r="D1718"/>
      <c r="E1718"/>
      <c r="F1718"/>
      <c r="G1718"/>
      <c r="H1718"/>
      <c r="I1718"/>
      <c r="J1718"/>
      <c r="K1718"/>
      <c r="L1718"/>
    </row>
    <row r="1719" spans="1:12" ht="21.75">
      <c r="A1719" s="29"/>
      <c r="B1719"/>
      <c r="C1719"/>
      <c r="D1719"/>
      <c r="E1719"/>
      <c r="F1719"/>
      <c r="G1719"/>
      <c r="H1719"/>
      <c r="I1719"/>
      <c r="J1719"/>
      <c r="K1719"/>
      <c r="L1719"/>
    </row>
    <row r="1720" spans="1:12" ht="21.75">
      <c r="A1720" s="29"/>
      <c r="B1720"/>
      <c r="C1720"/>
      <c r="D1720"/>
      <c r="E1720"/>
      <c r="F1720"/>
      <c r="G1720"/>
      <c r="H1720"/>
      <c r="I1720"/>
      <c r="J1720"/>
      <c r="K1720"/>
      <c r="L1720"/>
    </row>
    <row r="1721" spans="1:12" ht="21.75">
      <c r="A1721" s="134" t="s">
        <v>705</v>
      </c>
      <c r="B1721" s="134"/>
      <c r="C1721" s="134"/>
      <c r="D1721" s="134"/>
      <c r="E1721" s="134"/>
      <c r="F1721" s="134"/>
      <c r="G1721" s="134"/>
      <c r="H1721"/>
      <c r="I1721"/>
      <c r="J1721"/>
      <c r="K1721"/>
      <c r="L1721"/>
    </row>
    <row r="1722" spans="1:12" ht="21.75">
      <c r="A1722" s="134" t="s">
        <v>47</v>
      </c>
      <c r="B1722" s="134"/>
      <c r="C1722" s="134"/>
      <c r="D1722" s="134"/>
      <c r="E1722" s="134"/>
      <c r="F1722" s="134"/>
      <c r="G1722" s="134"/>
      <c r="H1722"/>
      <c r="I1722"/>
      <c r="J1722"/>
      <c r="K1722"/>
      <c r="L1722"/>
    </row>
    <row r="1723" spans="1:12">
      <c r="A1723" s="135" t="s">
        <v>83</v>
      </c>
      <c r="B1723" s="135"/>
      <c r="C1723" s="135"/>
      <c r="D1723" s="135"/>
      <c r="E1723" s="135"/>
      <c r="F1723" s="135"/>
      <c r="G1723" s="135"/>
      <c r="H1723"/>
      <c r="I1723"/>
      <c r="J1723"/>
      <c r="K1723"/>
      <c r="L1723"/>
    </row>
    <row r="1724" spans="1:12">
      <c r="A1724" s="16"/>
      <c r="B1724"/>
      <c r="C1724"/>
      <c r="D1724"/>
      <c r="E1724"/>
      <c r="F1724"/>
      <c r="G1724"/>
      <c r="H1724"/>
      <c r="I1724"/>
      <c r="J1724"/>
      <c r="K1724"/>
      <c r="L1724"/>
    </row>
    <row r="1725" spans="1:12" ht="18.75">
      <c r="A1725" s="87" t="s">
        <v>87</v>
      </c>
      <c r="B1725" s="132" t="s">
        <v>706</v>
      </c>
      <c r="C1725" s="132" t="s">
        <v>89</v>
      </c>
      <c r="D1725" s="99" t="s">
        <v>707</v>
      </c>
      <c r="E1725" s="99" t="s">
        <v>709</v>
      </c>
      <c r="F1725" s="131" t="s">
        <v>90</v>
      </c>
      <c r="G1725" s="131" t="s">
        <v>711</v>
      </c>
      <c r="H1725"/>
      <c r="I1725"/>
      <c r="J1725"/>
      <c r="K1725"/>
      <c r="L1725"/>
    </row>
    <row r="1726" spans="1:12">
      <c r="A1726" s="88" t="s">
        <v>88</v>
      </c>
      <c r="B1726" s="132"/>
      <c r="C1726" s="132"/>
      <c r="D1726" s="100" t="s">
        <v>708</v>
      </c>
      <c r="E1726" s="100" t="s">
        <v>710</v>
      </c>
      <c r="F1726" s="131"/>
      <c r="G1726" s="131"/>
      <c r="H1726"/>
      <c r="I1726"/>
      <c r="J1726"/>
      <c r="K1726"/>
      <c r="L1726"/>
    </row>
    <row r="1727" spans="1:12">
      <c r="A1727" s="128">
        <v>2024</v>
      </c>
      <c r="B1727" s="133" t="s">
        <v>712</v>
      </c>
      <c r="C1727" s="133" t="s">
        <v>107</v>
      </c>
      <c r="D1727" s="197">
        <v>6</v>
      </c>
      <c r="E1727" s="197">
        <v>19</v>
      </c>
      <c r="F1727" s="131" t="s">
        <v>108</v>
      </c>
      <c r="G1727" s="131" t="s">
        <v>713</v>
      </c>
      <c r="H1727"/>
      <c r="I1727"/>
      <c r="J1727"/>
      <c r="K1727"/>
      <c r="L1727"/>
    </row>
    <row r="1728" spans="1:12">
      <c r="A1728" s="129"/>
      <c r="B1728" s="133"/>
      <c r="C1728" s="133"/>
      <c r="D1728" s="197"/>
      <c r="E1728" s="197"/>
      <c r="F1728" s="131"/>
      <c r="G1728" s="131"/>
      <c r="H1728"/>
      <c r="I1728"/>
      <c r="J1728"/>
      <c r="K1728"/>
      <c r="L1728"/>
    </row>
    <row r="1729" spans="1:12">
      <c r="A1729" s="129"/>
      <c r="B1729" s="133"/>
      <c r="C1729" s="133"/>
      <c r="D1729" s="197"/>
      <c r="E1729" s="197"/>
      <c r="F1729" s="131"/>
      <c r="G1729" s="131"/>
      <c r="H1729"/>
      <c r="I1729"/>
      <c r="J1729"/>
      <c r="K1729"/>
      <c r="L1729"/>
    </row>
    <row r="1730" spans="1:12" ht="18.75">
      <c r="A1730" s="129"/>
      <c r="B1730" s="133"/>
      <c r="C1730" s="99" t="s">
        <v>109</v>
      </c>
      <c r="D1730" s="117">
        <v>6</v>
      </c>
      <c r="E1730" s="117">
        <v>19</v>
      </c>
      <c r="F1730" s="88" t="s">
        <v>110</v>
      </c>
      <c r="G1730" s="131"/>
      <c r="H1730"/>
      <c r="I1730"/>
      <c r="J1730"/>
      <c r="K1730"/>
      <c r="L1730"/>
    </row>
    <row r="1731" spans="1:12" ht="18.75">
      <c r="A1731" s="129"/>
      <c r="B1731" s="133"/>
      <c r="C1731" s="99" t="s">
        <v>111</v>
      </c>
      <c r="D1731" s="117">
        <v>6</v>
      </c>
      <c r="E1731" s="117">
        <v>19</v>
      </c>
      <c r="F1731" s="88" t="s">
        <v>112</v>
      </c>
      <c r="G1731" s="131"/>
      <c r="H1731"/>
      <c r="I1731"/>
      <c r="J1731"/>
      <c r="K1731"/>
      <c r="L1731"/>
    </row>
    <row r="1732" spans="1:12" ht="18.75">
      <c r="A1732" s="129"/>
      <c r="B1732" s="133"/>
      <c r="C1732" s="99" t="s">
        <v>97</v>
      </c>
      <c r="D1732" s="118">
        <v>6</v>
      </c>
      <c r="E1732" s="118">
        <v>19</v>
      </c>
      <c r="F1732" s="88" t="s">
        <v>98</v>
      </c>
      <c r="G1732" s="131"/>
      <c r="H1732"/>
      <c r="I1732"/>
      <c r="J1732"/>
      <c r="K1732"/>
      <c r="L1732"/>
    </row>
    <row r="1733" spans="1:12" ht="18.75">
      <c r="A1733" s="129"/>
      <c r="B1733" s="133" t="s">
        <v>714</v>
      </c>
      <c r="C1733" s="99" t="s">
        <v>107</v>
      </c>
      <c r="D1733" s="117">
        <v>4</v>
      </c>
      <c r="E1733" s="117">
        <v>13</v>
      </c>
      <c r="F1733" s="88" t="s">
        <v>108</v>
      </c>
      <c r="G1733" s="131" t="s">
        <v>715</v>
      </c>
      <c r="H1733"/>
      <c r="I1733"/>
      <c r="J1733"/>
      <c r="K1733"/>
      <c r="L1733"/>
    </row>
    <row r="1734" spans="1:12" ht="18.75">
      <c r="A1734" s="129"/>
      <c r="B1734" s="133"/>
      <c r="C1734" s="99" t="s">
        <v>109</v>
      </c>
      <c r="D1734" s="117">
        <v>4</v>
      </c>
      <c r="E1734" s="117">
        <v>13</v>
      </c>
      <c r="F1734" s="88" t="s">
        <v>110</v>
      </c>
      <c r="G1734" s="131"/>
      <c r="H1734"/>
      <c r="I1734"/>
      <c r="J1734"/>
      <c r="K1734"/>
      <c r="L1734"/>
    </row>
    <row r="1735" spans="1:12" ht="18.75">
      <c r="A1735" s="129"/>
      <c r="B1735" s="133"/>
      <c r="C1735" s="99" t="s">
        <v>111</v>
      </c>
      <c r="D1735" s="117">
        <v>4</v>
      </c>
      <c r="E1735" s="117">
        <v>12</v>
      </c>
      <c r="F1735" s="88" t="s">
        <v>112</v>
      </c>
      <c r="G1735" s="131"/>
      <c r="H1735"/>
      <c r="I1735"/>
      <c r="J1735"/>
      <c r="K1735"/>
      <c r="L1735"/>
    </row>
    <row r="1736" spans="1:12" ht="18.75">
      <c r="A1736" s="130"/>
      <c r="B1736" s="133"/>
      <c r="C1736" s="99" t="s">
        <v>97</v>
      </c>
      <c r="D1736" s="118">
        <v>4</v>
      </c>
      <c r="E1736" s="118">
        <v>12</v>
      </c>
      <c r="F1736" s="88" t="s">
        <v>98</v>
      </c>
      <c r="G1736" s="131"/>
      <c r="H1736"/>
      <c r="I1736"/>
      <c r="J1736"/>
      <c r="K1736"/>
      <c r="L1736"/>
    </row>
    <row r="1737" spans="1:12" ht="18.75">
      <c r="A1737" s="128">
        <v>2023</v>
      </c>
      <c r="B1737" s="132" t="s">
        <v>712</v>
      </c>
      <c r="C1737" s="99" t="s">
        <v>107</v>
      </c>
      <c r="D1737" s="119">
        <v>8</v>
      </c>
      <c r="E1737" s="119">
        <v>24</v>
      </c>
      <c r="F1737" s="88" t="s">
        <v>108</v>
      </c>
      <c r="G1737" s="131" t="s">
        <v>713</v>
      </c>
      <c r="H1737"/>
      <c r="I1737"/>
      <c r="J1737"/>
      <c r="K1737"/>
      <c r="L1737"/>
    </row>
    <row r="1738" spans="1:12" ht="18.75">
      <c r="A1738" s="129"/>
      <c r="B1738" s="132"/>
      <c r="C1738" s="99" t="s">
        <v>109</v>
      </c>
      <c r="D1738" s="119">
        <v>8</v>
      </c>
      <c r="E1738" s="119">
        <v>24</v>
      </c>
      <c r="F1738" s="88" t="s">
        <v>110</v>
      </c>
      <c r="G1738" s="131"/>
      <c r="H1738"/>
      <c r="I1738"/>
      <c r="J1738"/>
      <c r="K1738"/>
      <c r="L1738"/>
    </row>
    <row r="1739" spans="1:12" ht="18.75">
      <c r="A1739" s="129"/>
      <c r="B1739" s="132"/>
      <c r="C1739" s="99" t="s">
        <v>111</v>
      </c>
      <c r="D1739" s="119">
        <v>8</v>
      </c>
      <c r="E1739" s="119">
        <v>24</v>
      </c>
      <c r="F1739" s="88" t="s">
        <v>112</v>
      </c>
      <c r="G1739" s="131"/>
      <c r="H1739"/>
      <c r="I1739"/>
      <c r="J1739"/>
      <c r="K1739"/>
      <c r="L1739"/>
    </row>
    <row r="1740" spans="1:12" ht="18.75">
      <c r="A1740" s="129"/>
      <c r="B1740" s="132"/>
      <c r="C1740" s="99" t="s">
        <v>97</v>
      </c>
      <c r="D1740" s="118">
        <v>8</v>
      </c>
      <c r="E1740" s="118">
        <v>24</v>
      </c>
      <c r="F1740" s="88" t="s">
        <v>98</v>
      </c>
      <c r="G1740" s="131"/>
      <c r="H1740"/>
      <c r="I1740"/>
      <c r="J1740"/>
      <c r="K1740"/>
      <c r="L1740"/>
    </row>
    <row r="1741" spans="1:12" ht="18.75">
      <c r="A1741" s="129"/>
      <c r="B1741" s="132" t="s">
        <v>714</v>
      </c>
      <c r="C1741" s="99" t="s">
        <v>107</v>
      </c>
      <c r="D1741" s="119">
        <v>5</v>
      </c>
      <c r="E1741" s="119">
        <v>16</v>
      </c>
      <c r="F1741" s="88" t="s">
        <v>108</v>
      </c>
      <c r="G1741" s="131" t="s">
        <v>715</v>
      </c>
      <c r="H1741"/>
      <c r="I1741"/>
      <c r="J1741"/>
      <c r="K1741"/>
      <c r="L1741"/>
    </row>
    <row r="1742" spans="1:12" ht="18.75">
      <c r="A1742" s="129"/>
      <c r="B1742" s="132"/>
      <c r="C1742" s="99" t="s">
        <v>109</v>
      </c>
      <c r="D1742" s="119">
        <v>5</v>
      </c>
      <c r="E1742" s="119">
        <v>16</v>
      </c>
      <c r="F1742" s="88" t="s">
        <v>110</v>
      </c>
      <c r="G1742" s="131"/>
      <c r="H1742"/>
      <c r="I1742"/>
      <c r="J1742"/>
      <c r="K1742"/>
      <c r="L1742"/>
    </row>
    <row r="1743" spans="1:12" ht="18.75">
      <c r="A1743" s="129"/>
      <c r="B1743" s="132"/>
      <c r="C1743" s="99" t="s">
        <v>111</v>
      </c>
      <c r="D1743" s="119">
        <v>5</v>
      </c>
      <c r="E1743" s="119">
        <v>16</v>
      </c>
      <c r="F1743" s="88" t="s">
        <v>112</v>
      </c>
      <c r="G1743" s="131"/>
      <c r="H1743"/>
      <c r="I1743"/>
      <c r="J1743"/>
      <c r="K1743"/>
      <c r="L1743"/>
    </row>
    <row r="1744" spans="1:12" ht="18.75">
      <c r="A1744" s="130"/>
      <c r="B1744" s="132"/>
      <c r="C1744" s="99" t="s">
        <v>97</v>
      </c>
      <c r="D1744" s="118">
        <v>5</v>
      </c>
      <c r="E1744" s="118">
        <v>16</v>
      </c>
      <c r="F1744" s="88" t="s">
        <v>98</v>
      </c>
      <c r="G1744" s="131"/>
      <c r="H1744"/>
      <c r="I1744"/>
      <c r="J1744"/>
      <c r="K1744"/>
      <c r="L1744"/>
    </row>
    <row r="1745" spans="1:12" s="95" customFormat="1">
      <c r="A1745" s="45" t="s">
        <v>716</v>
      </c>
      <c r="B1745" s="94"/>
      <c r="C1745" s="94"/>
      <c r="D1745" s="94"/>
      <c r="E1745" s="94"/>
      <c r="F1745" s="94"/>
      <c r="G1745" s="94"/>
      <c r="H1745" s="94"/>
      <c r="I1745" s="94"/>
      <c r="J1745" s="94"/>
      <c r="K1745" s="94"/>
      <c r="L1745" s="94"/>
    </row>
    <row r="1746" spans="1:12">
      <c r="A1746" s="45" t="s">
        <v>717</v>
      </c>
      <c r="B1746"/>
      <c r="C1746"/>
      <c r="D1746"/>
      <c r="E1746"/>
      <c r="F1746"/>
      <c r="G1746"/>
      <c r="H1746"/>
      <c r="I1746"/>
      <c r="J1746"/>
      <c r="K1746"/>
      <c r="L1746"/>
    </row>
    <row r="1747" spans="1:12">
      <c r="A1747" s="60" t="s">
        <v>718</v>
      </c>
      <c r="B1747"/>
      <c r="C1747"/>
      <c r="D1747"/>
      <c r="E1747"/>
      <c r="F1747"/>
      <c r="G1747"/>
      <c r="H1747"/>
      <c r="I1747"/>
      <c r="J1747"/>
      <c r="K1747"/>
      <c r="L1747"/>
    </row>
    <row r="1748" spans="1:12" ht="21.75">
      <c r="A1748" s="29"/>
      <c r="B1748"/>
      <c r="C1748"/>
      <c r="D1748"/>
      <c r="E1748"/>
      <c r="F1748"/>
      <c r="G1748"/>
      <c r="H1748"/>
      <c r="I1748"/>
      <c r="J1748"/>
      <c r="K1748"/>
      <c r="L1748"/>
    </row>
    <row r="1749" spans="1:12" ht="21.75">
      <c r="A1749" s="29"/>
      <c r="B1749"/>
      <c r="C1749"/>
      <c r="D1749"/>
      <c r="E1749"/>
      <c r="F1749"/>
      <c r="G1749"/>
      <c r="H1749"/>
      <c r="I1749"/>
      <c r="J1749"/>
      <c r="K1749"/>
      <c r="L1749"/>
    </row>
    <row r="1750" spans="1:12" ht="21.75">
      <c r="A1750" s="19" t="s">
        <v>719</v>
      </c>
      <c r="B1750"/>
      <c r="C1750"/>
      <c r="D1750"/>
      <c r="E1750"/>
      <c r="F1750"/>
      <c r="G1750"/>
      <c r="H1750"/>
      <c r="I1750"/>
      <c r="J1750"/>
      <c r="K1750"/>
      <c r="L1750"/>
    </row>
    <row r="1751" spans="1:12" ht="21.75">
      <c r="A1751" s="19" t="s">
        <v>720</v>
      </c>
      <c r="B1751"/>
      <c r="C1751"/>
      <c r="D1751"/>
      <c r="E1751"/>
      <c r="F1751"/>
      <c r="G1751"/>
      <c r="H1751"/>
      <c r="I1751"/>
      <c r="J1751"/>
      <c r="K1751"/>
      <c r="L1751"/>
    </row>
    <row r="1752" spans="1:12">
      <c r="A1752" s="78" t="s">
        <v>721</v>
      </c>
      <c r="B1752"/>
      <c r="C1752"/>
      <c r="D1752"/>
      <c r="E1752"/>
      <c r="F1752"/>
      <c r="G1752"/>
      <c r="H1752"/>
      <c r="I1752"/>
      <c r="J1752"/>
      <c r="K1752"/>
      <c r="L1752"/>
    </row>
    <row r="1753" spans="1:12">
      <c r="A1753" s="85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8.75">
      <c r="A1754" s="132" t="s">
        <v>706</v>
      </c>
      <c r="B1754" s="132" t="s">
        <v>89</v>
      </c>
      <c r="C1754" s="99" t="s">
        <v>722</v>
      </c>
      <c r="D1754" s="131" t="s">
        <v>90</v>
      </c>
      <c r="E1754" s="131" t="s">
        <v>711</v>
      </c>
      <c r="F1754" s="131"/>
      <c r="G1754" s="131"/>
      <c r="H1754"/>
      <c r="I1754"/>
      <c r="J1754"/>
      <c r="K1754"/>
      <c r="L1754"/>
    </row>
    <row r="1755" spans="1:12">
      <c r="A1755" s="132"/>
      <c r="B1755" s="132"/>
      <c r="C1755" s="100" t="s">
        <v>723</v>
      </c>
      <c r="D1755" s="131"/>
      <c r="E1755" s="131"/>
      <c r="F1755" s="131"/>
      <c r="G1755" s="131"/>
      <c r="H1755"/>
      <c r="I1755"/>
      <c r="J1755"/>
      <c r="K1755"/>
      <c r="L1755"/>
    </row>
    <row r="1756" spans="1:12" ht="18.75">
      <c r="A1756" s="132" t="s">
        <v>712</v>
      </c>
      <c r="B1756" s="87" t="s">
        <v>107</v>
      </c>
      <c r="C1756" s="120">
        <v>181368</v>
      </c>
      <c r="D1756" s="88" t="s">
        <v>108</v>
      </c>
      <c r="E1756" s="131" t="s">
        <v>713</v>
      </c>
      <c r="F1756" s="131"/>
      <c r="G1756" s="131"/>
      <c r="H1756"/>
      <c r="I1756"/>
      <c r="J1756"/>
      <c r="K1756"/>
      <c r="L1756"/>
    </row>
    <row r="1757" spans="1:12" ht="18.75">
      <c r="A1757" s="132"/>
      <c r="B1757" s="87" t="s">
        <v>109</v>
      </c>
      <c r="C1757" s="120">
        <v>174284</v>
      </c>
      <c r="D1757" s="88" t="s">
        <v>110</v>
      </c>
      <c r="E1757" s="131"/>
      <c r="F1757" s="131"/>
      <c r="G1757" s="131"/>
      <c r="H1757"/>
      <c r="I1757"/>
      <c r="J1757"/>
      <c r="K1757"/>
      <c r="L1757"/>
    </row>
    <row r="1758" spans="1:12" ht="18.75">
      <c r="A1758" s="132"/>
      <c r="B1758" s="87" t="s">
        <v>111</v>
      </c>
      <c r="C1758" s="120">
        <v>169651</v>
      </c>
      <c r="D1758" s="88" t="s">
        <v>112</v>
      </c>
      <c r="E1758" s="131"/>
      <c r="F1758" s="131"/>
      <c r="G1758" s="131"/>
      <c r="H1758"/>
      <c r="I1758"/>
      <c r="J1758"/>
      <c r="K1758"/>
      <c r="L1758"/>
    </row>
    <row r="1759" spans="1:12" ht="18.75">
      <c r="A1759" s="132"/>
      <c r="B1759" s="87" t="s">
        <v>97</v>
      </c>
      <c r="C1759" s="121">
        <f>SUM(C1756:C1758)</f>
        <v>525303</v>
      </c>
      <c r="D1759" s="88" t="s">
        <v>98</v>
      </c>
      <c r="E1759" s="131"/>
      <c r="F1759" s="131"/>
      <c r="G1759" s="131"/>
      <c r="H1759"/>
      <c r="I1759"/>
      <c r="J1759"/>
      <c r="K1759"/>
      <c r="L1759"/>
    </row>
    <row r="1760" spans="1:12" ht="18.75">
      <c r="A1760" s="132" t="s">
        <v>714</v>
      </c>
      <c r="B1760" s="87" t="s">
        <v>107</v>
      </c>
      <c r="C1760" s="120">
        <v>65962</v>
      </c>
      <c r="D1760" s="88" t="s">
        <v>108</v>
      </c>
      <c r="E1760" s="131" t="s">
        <v>715</v>
      </c>
      <c r="F1760" s="131"/>
      <c r="G1760" s="131"/>
      <c r="H1760"/>
      <c r="I1760"/>
      <c r="J1760"/>
      <c r="K1760"/>
      <c r="L1760"/>
    </row>
    <row r="1761" spans="1:12" ht="18.75">
      <c r="A1761" s="132"/>
      <c r="B1761" s="87" t="s">
        <v>109</v>
      </c>
      <c r="C1761" s="120">
        <v>67385</v>
      </c>
      <c r="D1761" s="88" t="s">
        <v>110</v>
      </c>
      <c r="E1761" s="131"/>
      <c r="F1761" s="131"/>
      <c r="G1761" s="131"/>
      <c r="H1761"/>
      <c r="I1761"/>
      <c r="J1761"/>
      <c r="K1761"/>
      <c r="L1761"/>
    </row>
    <row r="1762" spans="1:12" ht="18.75">
      <c r="A1762" s="132"/>
      <c r="B1762" s="87" t="s">
        <v>111</v>
      </c>
      <c r="C1762" s="120">
        <v>67332</v>
      </c>
      <c r="D1762" s="88" t="s">
        <v>112</v>
      </c>
      <c r="E1762" s="131"/>
      <c r="F1762" s="131"/>
      <c r="G1762" s="131"/>
      <c r="H1762"/>
      <c r="I1762"/>
      <c r="J1762"/>
      <c r="K1762"/>
      <c r="L1762"/>
    </row>
    <row r="1763" spans="1:12" ht="18.75">
      <c r="A1763" s="132"/>
      <c r="B1763" s="87" t="s">
        <v>97</v>
      </c>
      <c r="C1763" s="121">
        <f>SUM(C1760:C1762)</f>
        <v>200679</v>
      </c>
      <c r="D1763" s="88" t="s">
        <v>98</v>
      </c>
      <c r="E1763" s="131"/>
      <c r="F1763" s="131"/>
      <c r="G1763" s="131"/>
      <c r="H1763"/>
      <c r="I1763"/>
      <c r="J1763"/>
      <c r="K1763"/>
      <c r="L1763"/>
    </row>
    <row r="1764" spans="1:12" ht="18.75">
      <c r="A1764" s="132" t="s">
        <v>613</v>
      </c>
      <c r="B1764" s="132"/>
      <c r="C1764" s="121">
        <f>C1763+C1759</f>
        <v>725982</v>
      </c>
      <c r="D1764" s="131" t="s">
        <v>724</v>
      </c>
      <c r="E1764" s="131"/>
      <c r="F1764" s="131"/>
      <c r="G1764" s="131"/>
      <c r="H1764"/>
      <c r="I1764"/>
      <c r="J1764"/>
      <c r="K1764"/>
      <c r="L1764"/>
    </row>
    <row r="1765" spans="1:12" ht="18.75">
      <c r="A1765" s="132" t="s">
        <v>725</v>
      </c>
      <c r="B1765" s="87" t="s">
        <v>107</v>
      </c>
      <c r="C1765" s="120">
        <v>91658</v>
      </c>
      <c r="D1765" s="131" t="s">
        <v>108</v>
      </c>
      <c r="E1765" s="131"/>
      <c r="F1765" s="131"/>
      <c r="G1765" s="175" t="s">
        <v>726</v>
      </c>
      <c r="H1765"/>
      <c r="I1765"/>
      <c r="J1765"/>
      <c r="K1765"/>
      <c r="L1765"/>
    </row>
    <row r="1766" spans="1:12" ht="18.75">
      <c r="A1766" s="132"/>
      <c r="B1766" s="87" t="s">
        <v>109</v>
      </c>
      <c r="C1766" s="120">
        <v>80357</v>
      </c>
      <c r="D1766" s="131" t="s">
        <v>110</v>
      </c>
      <c r="E1766" s="131"/>
      <c r="F1766" s="131"/>
      <c r="G1766" s="175"/>
      <c r="H1766"/>
      <c r="I1766"/>
      <c r="J1766"/>
      <c r="K1766"/>
      <c r="L1766"/>
    </row>
    <row r="1767" spans="1:12" ht="18.75">
      <c r="A1767" s="132"/>
      <c r="B1767" s="87" t="s">
        <v>111</v>
      </c>
      <c r="C1767" s="120">
        <v>79131</v>
      </c>
      <c r="D1767" s="131" t="s">
        <v>112</v>
      </c>
      <c r="E1767" s="131"/>
      <c r="F1767" s="131"/>
      <c r="G1767" s="175"/>
      <c r="H1767"/>
      <c r="I1767"/>
      <c r="J1767"/>
      <c r="K1767"/>
      <c r="L1767"/>
    </row>
    <row r="1768" spans="1:12" ht="18.75">
      <c r="A1768" s="128"/>
      <c r="B1768" s="92" t="s">
        <v>97</v>
      </c>
      <c r="C1768" s="122">
        <f>SUM(C1765:C1767)</f>
        <v>251146</v>
      </c>
      <c r="D1768" s="196" t="s">
        <v>98</v>
      </c>
      <c r="E1768" s="196"/>
      <c r="F1768" s="196"/>
      <c r="G1768" s="195"/>
      <c r="H1768"/>
      <c r="I1768"/>
      <c r="J1768"/>
      <c r="K1768"/>
      <c r="L1768"/>
    </row>
    <row r="1769" spans="1:12" ht="18.75">
      <c r="A1769" s="132" t="s">
        <v>811</v>
      </c>
      <c r="B1769" s="87" t="s">
        <v>107</v>
      </c>
      <c r="C1769" s="103">
        <v>268</v>
      </c>
      <c r="D1769" s="131" t="s">
        <v>108</v>
      </c>
      <c r="E1769" s="131"/>
      <c r="F1769" s="131" t="s">
        <v>809</v>
      </c>
      <c r="G1769" s="131"/>
      <c r="H1769"/>
      <c r="I1769"/>
      <c r="J1769"/>
      <c r="K1769"/>
      <c r="L1769"/>
    </row>
    <row r="1770" spans="1:12" ht="18.75">
      <c r="A1770" s="132"/>
      <c r="B1770" s="87" t="s">
        <v>109</v>
      </c>
      <c r="C1770" s="103">
        <v>239</v>
      </c>
      <c r="D1770" s="131" t="s">
        <v>110</v>
      </c>
      <c r="E1770" s="131"/>
      <c r="F1770" s="131"/>
      <c r="G1770" s="131"/>
      <c r="H1770"/>
      <c r="I1770"/>
      <c r="J1770"/>
      <c r="K1770"/>
      <c r="L1770"/>
    </row>
    <row r="1771" spans="1:12" ht="18.75">
      <c r="A1771" s="132"/>
      <c r="B1771" s="87" t="s">
        <v>111</v>
      </c>
      <c r="C1771" s="103">
        <v>236</v>
      </c>
      <c r="D1771" s="131" t="s">
        <v>112</v>
      </c>
      <c r="E1771" s="131"/>
      <c r="F1771" s="131"/>
      <c r="G1771" s="131"/>
      <c r="H1771"/>
      <c r="I1771"/>
      <c r="J1771"/>
      <c r="K1771"/>
      <c r="L1771"/>
    </row>
    <row r="1772" spans="1:12" ht="18.75">
      <c r="A1772" s="132"/>
      <c r="B1772" s="87" t="s">
        <v>97</v>
      </c>
      <c r="C1772" s="118">
        <f>SUM(C1769:C1771)</f>
        <v>743</v>
      </c>
      <c r="D1772" s="131" t="s">
        <v>98</v>
      </c>
      <c r="E1772" s="131"/>
      <c r="F1772" s="131"/>
      <c r="G1772" s="131"/>
      <c r="H1772"/>
      <c r="I1772"/>
      <c r="J1772"/>
      <c r="K1772"/>
      <c r="L1772"/>
    </row>
    <row r="1773" spans="1:12" ht="18.75">
      <c r="A1773" s="132" t="s">
        <v>812</v>
      </c>
      <c r="B1773" s="87" t="s">
        <v>107</v>
      </c>
      <c r="C1773" s="104">
        <v>2412</v>
      </c>
      <c r="D1773" s="131" t="s">
        <v>108</v>
      </c>
      <c r="E1773" s="131"/>
      <c r="F1773" s="131" t="s">
        <v>810</v>
      </c>
      <c r="G1773" s="131"/>
      <c r="H1773"/>
      <c r="I1773"/>
      <c r="J1773"/>
      <c r="K1773"/>
      <c r="L1773"/>
    </row>
    <row r="1774" spans="1:12" ht="18.75">
      <c r="A1774" s="132"/>
      <c r="B1774" s="87" t="s">
        <v>109</v>
      </c>
      <c r="C1774" s="104">
        <v>2340</v>
      </c>
      <c r="D1774" s="131" t="s">
        <v>110</v>
      </c>
      <c r="E1774" s="131"/>
      <c r="F1774" s="131"/>
      <c r="G1774" s="131"/>
      <c r="H1774"/>
      <c r="I1774"/>
      <c r="J1774"/>
      <c r="K1774"/>
      <c r="L1774"/>
    </row>
    <row r="1775" spans="1:12" ht="18.75">
      <c r="A1775" s="132"/>
      <c r="B1775" s="87" t="s">
        <v>111</v>
      </c>
      <c r="C1775" s="104">
        <v>2267</v>
      </c>
      <c r="D1775" s="131" t="s">
        <v>112</v>
      </c>
      <c r="E1775" s="131"/>
      <c r="F1775" s="131"/>
      <c r="G1775" s="131"/>
      <c r="H1775"/>
      <c r="I1775"/>
      <c r="J1775"/>
      <c r="K1775"/>
      <c r="L1775"/>
    </row>
    <row r="1776" spans="1:12" ht="18.75">
      <c r="A1776" s="132"/>
      <c r="B1776" s="87" t="s">
        <v>97</v>
      </c>
      <c r="C1776" s="121">
        <f>SUM(C1773:C1775)</f>
        <v>7019</v>
      </c>
      <c r="D1776" s="131" t="s">
        <v>98</v>
      </c>
      <c r="E1776" s="131"/>
      <c r="F1776" s="131"/>
      <c r="G1776" s="131"/>
      <c r="H1776"/>
      <c r="I1776"/>
      <c r="J1776"/>
      <c r="K1776"/>
      <c r="L1776"/>
    </row>
    <row r="1777" spans="1:12" s="95" customFormat="1" ht="18.75">
      <c r="A1777" s="132" t="s">
        <v>727</v>
      </c>
      <c r="B1777" s="87" t="s">
        <v>107</v>
      </c>
      <c r="C1777" s="120">
        <v>1660</v>
      </c>
      <c r="D1777" s="131" t="s">
        <v>108</v>
      </c>
      <c r="E1777" s="131"/>
      <c r="F1777" s="131" t="s">
        <v>728</v>
      </c>
      <c r="G1777" s="131"/>
      <c r="H1777"/>
      <c r="I1777" s="94"/>
      <c r="J1777" s="94"/>
      <c r="K1777" s="94"/>
      <c r="L1777" s="94"/>
    </row>
    <row r="1778" spans="1:12" ht="18.75">
      <c r="A1778" s="132"/>
      <c r="B1778" s="87" t="s">
        <v>109</v>
      </c>
      <c r="C1778" s="120">
        <v>1676</v>
      </c>
      <c r="D1778" s="131" t="s">
        <v>110</v>
      </c>
      <c r="E1778" s="131"/>
      <c r="F1778" s="131"/>
      <c r="G1778" s="131"/>
      <c r="H1778"/>
      <c r="I1778"/>
      <c r="J1778"/>
      <c r="K1778"/>
      <c r="L1778"/>
    </row>
    <row r="1779" spans="1:12" ht="21" customHeight="1">
      <c r="A1779" s="132"/>
      <c r="B1779" s="87" t="s">
        <v>111</v>
      </c>
      <c r="C1779" s="120">
        <v>1442</v>
      </c>
      <c r="D1779" s="131" t="s">
        <v>112</v>
      </c>
      <c r="E1779" s="131"/>
      <c r="F1779" s="131"/>
      <c r="G1779" s="131"/>
      <c r="H1779"/>
      <c r="I1779"/>
      <c r="J1779"/>
      <c r="K1779"/>
      <c r="L1779"/>
    </row>
    <row r="1780" spans="1:12" ht="18.75">
      <c r="A1780" s="132"/>
      <c r="B1780" s="87" t="s">
        <v>97</v>
      </c>
      <c r="C1780" s="121">
        <f>SUM(C1777:C1779)</f>
        <v>4778</v>
      </c>
      <c r="D1780" s="131" t="s">
        <v>98</v>
      </c>
      <c r="E1780" s="131"/>
      <c r="F1780" s="131"/>
      <c r="G1780" s="131"/>
      <c r="H1780"/>
      <c r="I1780"/>
      <c r="J1780"/>
      <c r="K1780"/>
      <c r="L1780"/>
    </row>
    <row r="1781" spans="1:12" ht="18.75">
      <c r="A1781" s="132" t="s">
        <v>729</v>
      </c>
      <c r="B1781" s="87" t="s">
        <v>107</v>
      </c>
      <c r="C1781" s="120">
        <v>1850</v>
      </c>
      <c r="D1781" s="131" t="s">
        <v>108</v>
      </c>
      <c r="E1781" s="131"/>
      <c r="F1781" s="131" t="s">
        <v>730</v>
      </c>
      <c r="G1781" s="131"/>
      <c r="H1781"/>
      <c r="I1781"/>
      <c r="J1781"/>
      <c r="K1781"/>
      <c r="L1781"/>
    </row>
    <row r="1782" spans="1:12" ht="18.75">
      <c r="A1782" s="132"/>
      <c r="B1782" s="87" t="s">
        <v>109</v>
      </c>
      <c r="C1782" s="120">
        <v>1908</v>
      </c>
      <c r="D1782" s="131" t="s">
        <v>110</v>
      </c>
      <c r="E1782" s="131"/>
      <c r="F1782" s="131"/>
      <c r="G1782" s="131"/>
      <c r="H1782"/>
      <c r="I1782"/>
      <c r="J1782"/>
      <c r="K1782"/>
      <c r="L1782"/>
    </row>
    <row r="1783" spans="1:12" ht="17.100000000000001" customHeight="1">
      <c r="A1783" s="132"/>
      <c r="B1783" s="87" t="s">
        <v>111</v>
      </c>
      <c r="C1783" s="120">
        <v>1673</v>
      </c>
      <c r="D1783" s="131" t="s">
        <v>112</v>
      </c>
      <c r="E1783" s="131"/>
      <c r="F1783" s="131"/>
      <c r="G1783" s="131"/>
      <c r="H1783"/>
      <c r="I1783"/>
      <c r="J1783"/>
      <c r="K1783"/>
      <c r="L1783"/>
    </row>
    <row r="1784" spans="1:12" ht="18.75">
      <c r="A1784" s="132"/>
      <c r="B1784" s="87" t="s">
        <v>97</v>
      </c>
      <c r="C1784" s="121">
        <f>SUM(C1781:C1783)</f>
        <v>5431</v>
      </c>
      <c r="D1784" s="131" t="s">
        <v>98</v>
      </c>
      <c r="E1784" s="131"/>
      <c r="F1784" s="131"/>
      <c r="G1784" s="131"/>
      <c r="H1784"/>
      <c r="I1784"/>
      <c r="J1784"/>
      <c r="K1784"/>
      <c r="L1784"/>
    </row>
    <row r="1785" spans="1:12" ht="19.5" thickBot="1">
      <c r="A1785" s="193" t="s">
        <v>613</v>
      </c>
      <c r="B1785" s="194"/>
      <c r="C1785" s="124">
        <f>C1784+C1780+C1776+C1772+C1768+C1764</f>
        <v>995099</v>
      </c>
      <c r="D1785" s="192" t="s">
        <v>724</v>
      </c>
      <c r="E1785" s="192"/>
      <c r="F1785" s="192"/>
      <c r="G1785" s="192"/>
      <c r="H1785"/>
      <c r="I1785"/>
      <c r="J1785"/>
      <c r="K1785"/>
      <c r="L1785"/>
    </row>
    <row r="1786" spans="1:12">
      <c r="F1786"/>
      <c r="H1786"/>
      <c r="I1786"/>
      <c r="J1786"/>
      <c r="K1786"/>
      <c r="L1786"/>
    </row>
    <row r="1787" spans="1:12" s="95" customFormat="1">
      <c r="A1787" s="45" t="s">
        <v>716</v>
      </c>
      <c r="B1787" s="94"/>
      <c r="C1787" s="94"/>
      <c r="D1787" s="94"/>
      <c r="E1787" s="94"/>
      <c r="F1787" s="94"/>
      <c r="G1787" s="94"/>
      <c r="H1787" s="94"/>
      <c r="I1787" s="94"/>
      <c r="J1787" s="94"/>
      <c r="K1787" s="94"/>
      <c r="L1787" s="94"/>
    </row>
    <row r="1788" spans="1:12" s="95" customFormat="1">
      <c r="A1788" s="45" t="s">
        <v>731</v>
      </c>
      <c r="B1788" s="94"/>
      <c r="C1788" s="94"/>
      <c r="D1788" s="94"/>
      <c r="E1788" s="94"/>
      <c r="F1788" s="94"/>
      <c r="G1788" s="94"/>
      <c r="H1788" s="94"/>
      <c r="I1788" s="94"/>
      <c r="J1788" s="94"/>
      <c r="K1788" s="94"/>
      <c r="L1788" s="94"/>
    </row>
    <row r="1789" spans="1:12" s="95" customFormat="1">
      <c r="A1789" s="69" t="s">
        <v>732</v>
      </c>
      <c r="B1789" s="94"/>
      <c r="C1789" s="94"/>
      <c r="D1789" s="94"/>
      <c r="E1789" s="94"/>
      <c r="F1789" s="94"/>
      <c r="G1789" s="94"/>
      <c r="H1789" s="94"/>
      <c r="I1789" s="94"/>
      <c r="J1789" s="94"/>
      <c r="K1789" s="94"/>
      <c r="L1789" s="94"/>
    </row>
    <row r="1790" spans="1:12" s="95" customFormat="1" ht="21.75">
      <c r="A1790" s="29"/>
      <c r="B1790" s="94"/>
      <c r="C1790" s="94"/>
      <c r="D1790" s="94"/>
      <c r="E1790" s="94"/>
      <c r="F1790" s="94"/>
      <c r="G1790" s="94"/>
      <c r="H1790" s="94"/>
      <c r="I1790" s="94"/>
      <c r="J1790" s="94"/>
      <c r="K1790" s="94"/>
      <c r="L1790" s="94"/>
    </row>
    <row r="1791" spans="1:12" ht="21.75">
      <c r="A1791" s="19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21.75">
      <c r="A1792" s="29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21.75">
      <c r="A1793" s="134" t="s">
        <v>733</v>
      </c>
      <c r="B1793" s="134"/>
      <c r="C1793" s="134"/>
      <c r="D1793" s="134"/>
      <c r="E1793"/>
      <c r="F1793"/>
      <c r="G1793"/>
      <c r="H1793"/>
      <c r="I1793"/>
      <c r="J1793"/>
      <c r="K1793"/>
      <c r="L1793"/>
    </row>
    <row r="1794" spans="1:12" ht="21.75">
      <c r="A1794" s="142" t="s">
        <v>48</v>
      </c>
      <c r="B1794" s="142"/>
      <c r="C1794" s="142"/>
      <c r="D1794" s="142"/>
      <c r="E1794"/>
      <c r="F1794"/>
      <c r="G1794"/>
      <c r="H1794"/>
      <c r="I1794"/>
      <c r="J1794"/>
      <c r="K1794"/>
      <c r="L1794"/>
    </row>
    <row r="1795" spans="1:12">
      <c r="A1795" s="165" t="s">
        <v>84</v>
      </c>
      <c r="B1795" s="165"/>
      <c r="C1795" s="165"/>
      <c r="D1795" s="165"/>
      <c r="E1795"/>
      <c r="F1795"/>
      <c r="G1795"/>
      <c r="H1795"/>
      <c r="I1795"/>
      <c r="J1795"/>
      <c r="K1795"/>
      <c r="L1795"/>
    </row>
    <row r="1796" spans="1:12" ht="18.75">
      <c r="A1796" s="87" t="s">
        <v>129</v>
      </c>
      <c r="B1796" s="87" t="s">
        <v>89</v>
      </c>
      <c r="C1796" s="87" t="s">
        <v>734</v>
      </c>
      <c r="D1796" s="87" t="s">
        <v>736</v>
      </c>
      <c r="E1796"/>
      <c r="F1796"/>
      <c r="G1796"/>
      <c r="H1796"/>
      <c r="I1796"/>
      <c r="J1796"/>
      <c r="K1796"/>
      <c r="L1796"/>
    </row>
    <row r="1797" spans="1:12">
      <c r="A1797" s="88" t="s">
        <v>88</v>
      </c>
      <c r="B1797" s="88" t="s">
        <v>90</v>
      </c>
      <c r="C1797" s="88" t="s">
        <v>735</v>
      </c>
      <c r="D1797" s="88" t="s">
        <v>737</v>
      </c>
      <c r="E1797"/>
      <c r="F1797"/>
      <c r="G1797"/>
      <c r="H1797"/>
      <c r="I1797"/>
      <c r="J1797"/>
      <c r="K1797"/>
      <c r="L1797"/>
    </row>
    <row r="1798" spans="1:12" ht="18.75">
      <c r="A1798" s="132">
        <v>2024</v>
      </c>
      <c r="B1798" s="87" t="s">
        <v>107</v>
      </c>
      <c r="C1798" s="170">
        <v>1018180</v>
      </c>
      <c r="D1798" s="171">
        <v>2036360</v>
      </c>
      <c r="E1798"/>
      <c r="F1798"/>
      <c r="G1798"/>
      <c r="H1798"/>
      <c r="I1798"/>
      <c r="J1798"/>
      <c r="K1798"/>
      <c r="L1798"/>
    </row>
    <row r="1799" spans="1:12">
      <c r="A1799" s="132"/>
      <c r="B1799" s="88" t="s">
        <v>108</v>
      </c>
      <c r="C1799" s="170"/>
      <c r="D1799" s="171"/>
      <c r="E1799"/>
      <c r="F1799"/>
      <c r="G1799"/>
      <c r="H1799"/>
      <c r="I1799"/>
      <c r="J1799"/>
      <c r="K1799"/>
      <c r="L1799"/>
    </row>
    <row r="1800" spans="1:12" ht="18.75">
      <c r="A1800" s="132"/>
      <c r="B1800" s="87" t="s">
        <v>109</v>
      </c>
      <c r="C1800" s="170">
        <v>988619</v>
      </c>
      <c r="D1800" s="170">
        <v>1977238</v>
      </c>
      <c r="E1800"/>
      <c r="F1800"/>
      <c r="G1800"/>
      <c r="H1800"/>
      <c r="I1800"/>
      <c r="J1800"/>
      <c r="K1800"/>
      <c r="L1800"/>
    </row>
    <row r="1801" spans="1:12">
      <c r="A1801" s="132"/>
      <c r="B1801" s="88" t="s">
        <v>110</v>
      </c>
      <c r="C1801" s="170"/>
      <c r="D1801" s="170"/>
      <c r="E1801"/>
      <c r="F1801"/>
      <c r="G1801"/>
      <c r="H1801"/>
      <c r="I1801"/>
      <c r="J1801"/>
      <c r="K1801"/>
      <c r="L1801"/>
    </row>
    <row r="1802" spans="1:12" ht="18.75">
      <c r="A1802" s="132"/>
      <c r="B1802" s="87" t="s">
        <v>111</v>
      </c>
      <c r="C1802" s="170">
        <v>999499</v>
      </c>
      <c r="D1802" s="170">
        <v>1998998</v>
      </c>
      <c r="E1802"/>
      <c r="F1802"/>
      <c r="G1802"/>
      <c r="H1802"/>
      <c r="I1802"/>
      <c r="J1802"/>
      <c r="K1802"/>
      <c r="L1802"/>
    </row>
    <row r="1803" spans="1:12">
      <c r="A1803" s="132"/>
      <c r="B1803" s="88" t="s">
        <v>112</v>
      </c>
      <c r="C1803" s="170"/>
      <c r="D1803" s="170"/>
      <c r="E1803"/>
      <c r="F1803"/>
      <c r="G1803"/>
      <c r="H1803"/>
      <c r="I1803"/>
      <c r="J1803"/>
      <c r="K1803"/>
      <c r="L1803"/>
    </row>
    <row r="1804" spans="1:12" ht="18.75">
      <c r="A1804" s="132"/>
      <c r="B1804" s="87" t="s">
        <v>97</v>
      </c>
      <c r="C1804" s="178">
        <f>SUM(C1798:C1803)</f>
        <v>3006298</v>
      </c>
      <c r="D1804" s="178">
        <f>SUM(D1798:D1803)</f>
        <v>6012596</v>
      </c>
      <c r="E1804"/>
      <c r="F1804"/>
      <c r="G1804"/>
      <c r="H1804"/>
      <c r="I1804"/>
      <c r="J1804"/>
      <c r="K1804"/>
      <c r="L1804"/>
    </row>
    <row r="1805" spans="1:12" ht="16.5" customHeight="1">
      <c r="A1805" s="132"/>
      <c r="B1805" s="88" t="s">
        <v>98</v>
      </c>
      <c r="C1805" s="178"/>
      <c r="D1805" s="178"/>
      <c r="E1805"/>
      <c r="F1805"/>
      <c r="G1805"/>
      <c r="H1805"/>
      <c r="I1805"/>
      <c r="J1805"/>
      <c r="K1805"/>
      <c r="L1805"/>
    </row>
    <row r="1806" spans="1:12" ht="18.75">
      <c r="A1806" s="132">
        <v>2023</v>
      </c>
      <c r="B1806" s="87" t="s">
        <v>107</v>
      </c>
      <c r="C1806" s="190">
        <v>807841</v>
      </c>
      <c r="D1806" s="190">
        <v>1615682</v>
      </c>
      <c r="E1806"/>
      <c r="F1806"/>
      <c r="G1806"/>
      <c r="H1806"/>
      <c r="I1806"/>
      <c r="J1806"/>
      <c r="K1806"/>
      <c r="L1806"/>
    </row>
    <row r="1807" spans="1:12">
      <c r="A1807" s="132"/>
      <c r="B1807" s="88" t="s">
        <v>108</v>
      </c>
      <c r="C1807" s="190"/>
      <c r="D1807" s="190"/>
      <c r="E1807"/>
      <c r="F1807"/>
      <c r="G1807"/>
      <c r="H1807"/>
      <c r="I1807"/>
      <c r="J1807"/>
      <c r="K1807"/>
      <c r="L1807"/>
    </row>
    <row r="1808" spans="1:12" ht="18.75">
      <c r="A1808" s="132"/>
      <c r="B1808" s="87" t="s">
        <v>109</v>
      </c>
      <c r="C1808" s="190">
        <v>782384</v>
      </c>
      <c r="D1808" s="190">
        <v>1564768</v>
      </c>
      <c r="E1808"/>
      <c r="F1808"/>
      <c r="G1808"/>
      <c r="H1808"/>
      <c r="I1808"/>
      <c r="J1808"/>
      <c r="K1808"/>
      <c r="L1808"/>
    </row>
    <row r="1809" spans="1:12">
      <c r="A1809" s="132"/>
      <c r="B1809" s="88" t="s">
        <v>110</v>
      </c>
      <c r="C1809" s="190"/>
      <c r="D1809" s="190"/>
      <c r="E1809"/>
      <c r="F1809"/>
      <c r="G1809"/>
      <c r="H1809"/>
      <c r="I1809"/>
      <c r="J1809"/>
      <c r="K1809"/>
      <c r="L1809"/>
    </row>
    <row r="1810" spans="1:12" ht="18.75">
      <c r="A1810" s="132"/>
      <c r="B1810" s="87" t="s">
        <v>111</v>
      </c>
      <c r="C1810" s="190">
        <v>873793</v>
      </c>
      <c r="D1810" s="190">
        <v>1747586</v>
      </c>
      <c r="E1810"/>
      <c r="F1810"/>
      <c r="G1810"/>
      <c r="H1810"/>
      <c r="I1810"/>
      <c r="J1810"/>
      <c r="K1810"/>
      <c r="L1810"/>
    </row>
    <row r="1811" spans="1:12">
      <c r="A1811" s="132"/>
      <c r="B1811" s="88" t="s">
        <v>112</v>
      </c>
      <c r="C1811" s="190"/>
      <c r="D1811" s="190"/>
      <c r="E1811"/>
      <c r="F1811"/>
      <c r="G1811"/>
      <c r="H1811"/>
      <c r="I1811"/>
      <c r="J1811"/>
      <c r="K1811"/>
      <c r="L1811"/>
    </row>
    <row r="1812" spans="1:12" ht="18.75">
      <c r="A1812" s="132"/>
      <c r="B1812" s="87" t="s">
        <v>97</v>
      </c>
      <c r="C1812" s="178">
        <f>SUM(C1806:C1811)</f>
        <v>2464018</v>
      </c>
      <c r="D1812" s="178">
        <f>SUM(D1806:D1811)</f>
        <v>4928036</v>
      </c>
      <c r="E1812"/>
      <c r="F1812"/>
      <c r="G1812"/>
      <c r="H1812"/>
      <c r="I1812"/>
      <c r="J1812"/>
      <c r="K1812"/>
      <c r="L1812"/>
    </row>
    <row r="1813" spans="1:12" ht="16.5" customHeight="1">
      <c r="A1813" s="132"/>
      <c r="B1813" s="88" t="s">
        <v>98</v>
      </c>
      <c r="C1813" s="178"/>
      <c r="D1813" s="178"/>
      <c r="E1813"/>
      <c r="F1813"/>
      <c r="G1813"/>
      <c r="H1813"/>
      <c r="I1813"/>
      <c r="J1813"/>
      <c r="K1813"/>
      <c r="L1813"/>
    </row>
    <row r="1814" spans="1:12" s="95" customFormat="1">
      <c r="A1814" s="45" t="s">
        <v>702</v>
      </c>
      <c r="B1814" s="94"/>
      <c r="C1814" s="94"/>
      <c r="D1814" s="94"/>
      <c r="E1814" s="94"/>
      <c r="F1814" s="94"/>
      <c r="G1814" s="94"/>
      <c r="H1814" s="94"/>
      <c r="I1814" s="94"/>
      <c r="J1814" s="94"/>
      <c r="K1814" s="94"/>
      <c r="L1814" s="94"/>
    </row>
    <row r="1815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>
      <c r="A1816" s="14"/>
      <c r="B1816"/>
      <c r="C1816"/>
      <c r="D1816"/>
      <c r="E1816"/>
      <c r="F1816"/>
      <c r="G1816"/>
      <c r="H1816"/>
      <c r="I1816"/>
      <c r="J1816"/>
      <c r="K1816"/>
      <c r="L1816"/>
    </row>
  </sheetData>
  <sheetProtection algorithmName="SHA-512" hashValue="LGheAtR7YnSudnQdcDH4e0RM2cg1lyGs/bYJmIp9R5/7h2uAASLZ9R05/hIS0j/vXqNE7+hrgGknPQTEP2x3Tw==" saltValue="NreMRr7goKwFsIgM1l6APA==" spinCount="100000" sheet="1" objects="1" scenarios="1"/>
  <mergeCells count="2960">
    <mergeCell ref="A1663:A1674"/>
    <mergeCell ref="A1675:A1686"/>
    <mergeCell ref="A1687:A1698"/>
    <mergeCell ref="A1609:E1609"/>
    <mergeCell ref="A1608:E1608"/>
    <mergeCell ref="A1610:E1610"/>
    <mergeCell ref="E1687:E1688"/>
    <mergeCell ref="D1687:D1688"/>
    <mergeCell ref="C1687:C1688"/>
    <mergeCell ref="E1689:E1690"/>
    <mergeCell ref="D1689:D1690"/>
    <mergeCell ref="C1689:C1690"/>
    <mergeCell ref="E1691:E1692"/>
    <mergeCell ref="D1691:D1692"/>
    <mergeCell ref="C1691:C1692"/>
    <mergeCell ref="E1697:E1698"/>
    <mergeCell ref="D1697:D1698"/>
    <mergeCell ref="C1697:C1698"/>
    <mergeCell ref="D1665:D1666"/>
    <mergeCell ref="C1665:C1666"/>
    <mergeCell ref="E1667:E1668"/>
    <mergeCell ref="D1667:D1668"/>
    <mergeCell ref="C1667:C1668"/>
    <mergeCell ref="E1669:E1670"/>
    <mergeCell ref="D1669:D1670"/>
    <mergeCell ref="C1669:C1670"/>
    <mergeCell ref="E1671:E1672"/>
    <mergeCell ref="D1671:D1672"/>
    <mergeCell ref="C1671:C1672"/>
    <mergeCell ref="E1673:E1674"/>
    <mergeCell ref="D1673:D1674"/>
    <mergeCell ref="C1673:C1674"/>
    <mergeCell ref="E1683:E1684"/>
    <mergeCell ref="D1683:D1684"/>
    <mergeCell ref="C1683:C1684"/>
    <mergeCell ref="B1588:B1591"/>
    <mergeCell ref="B1592:B1595"/>
    <mergeCell ref="B1596:B1599"/>
    <mergeCell ref="A1562:L1562"/>
    <mergeCell ref="E1649:E1650"/>
    <mergeCell ref="D1649:D1650"/>
    <mergeCell ref="C1649:C1650"/>
    <mergeCell ref="E1651:E1652"/>
    <mergeCell ref="D1651:D1652"/>
    <mergeCell ref="C1651:C1652"/>
    <mergeCell ref="E1653:E1654"/>
    <mergeCell ref="D1653:D1654"/>
    <mergeCell ref="C1653:C1654"/>
    <mergeCell ref="A1611:B1614"/>
    <mergeCell ref="A1615:A1626"/>
    <mergeCell ref="A1627:A1638"/>
    <mergeCell ref="A1639:A1650"/>
    <mergeCell ref="A1651:A1662"/>
    <mergeCell ref="D1564:L1564"/>
    <mergeCell ref="D1565:L1565"/>
    <mergeCell ref="L1568:L1569"/>
    <mergeCell ref="K1568:K1569"/>
    <mergeCell ref="J1568:J1569"/>
    <mergeCell ref="I1568:I1569"/>
    <mergeCell ref="H1568:H1569"/>
    <mergeCell ref="G1568:G1569"/>
    <mergeCell ref="F1568:F1569"/>
    <mergeCell ref="E1568:E1569"/>
    <mergeCell ref="D1568:D1569"/>
    <mergeCell ref="A8:H8"/>
    <mergeCell ref="A10:E10"/>
    <mergeCell ref="A11:C11"/>
    <mergeCell ref="A12:E12"/>
    <mergeCell ref="C22:K22"/>
    <mergeCell ref="A18:K18"/>
    <mergeCell ref="A19:K19"/>
    <mergeCell ref="A20:K20"/>
    <mergeCell ref="B22:B27"/>
    <mergeCell ref="A22:A27"/>
    <mergeCell ref="A1712:A1715"/>
    <mergeCell ref="A1708:A1711"/>
    <mergeCell ref="I1456:I1457"/>
    <mergeCell ref="C1319:C1320"/>
    <mergeCell ref="A1307:C1307"/>
    <mergeCell ref="A1306:C1306"/>
    <mergeCell ref="A1305:C1305"/>
    <mergeCell ref="A949:J949"/>
    <mergeCell ref="A948:J948"/>
    <mergeCell ref="A950:J950"/>
    <mergeCell ref="A1535:C1535"/>
    <mergeCell ref="A1534:C1534"/>
    <mergeCell ref="A1533:C1533"/>
    <mergeCell ref="A1561:J1561"/>
    <mergeCell ref="A1563:L1563"/>
    <mergeCell ref="C1564:C1567"/>
    <mergeCell ref="A28:A35"/>
    <mergeCell ref="C28:C29"/>
    <mergeCell ref="D28:D29"/>
    <mergeCell ref="E28:E29"/>
    <mergeCell ref="F28:F29"/>
    <mergeCell ref="C30:C31"/>
    <mergeCell ref="F32:F33"/>
    <mergeCell ref="C34:C35"/>
    <mergeCell ref="D34:D35"/>
    <mergeCell ref="E34:E35"/>
    <mergeCell ref="C23:K23"/>
    <mergeCell ref="C24:E24"/>
    <mergeCell ref="C25:E25"/>
    <mergeCell ref="F24:H24"/>
    <mergeCell ref="F25:H25"/>
    <mergeCell ref="I24:I27"/>
    <mergeCell ref="J24:J27"/>
    <mergeCell ref="K24:K27"/>
    <mergeCell ref="I34:I35"/>
    <mergeCell ref="J34:J35"/>
    <mergeCell ref="G32:G33"/>
    <mergeCell ref="H32:H33"/>
    <mergeCell ref="I32:I33"/>
    <mergeCell ref="J32:J33"/>
    <mergeCell ref="K32:K33"/>
    <mergeCell ref="G30:G31"/>
    <mergeCell ref="H30:H31"/>
    <mergeCell ref="I30:I31"/>
    <mergeCell ref="J30:J31"/>
    <mergeCell ref="K30:K31"/>
    <mergeCell ref="G28:G29"/>
    <mergeCell ref="H28:H29"/>
    <mergeCell ref="K36:K37"/>
    <mergeCell ref="C38:C39"/>
    <mergeCell ref="D38:D39"/>
    <mergeCell ref="E38:E39"/>
    <mergeCell ref="F38:F39"/>
    <mergeCell ref="G38:G39"/>
    <mergeCell ref="F34:F35"/>
    <mergeCell ref="G34:G35"/>
    <mergeCell ref="H34:H35"/>
    <mergeCell ref="I28:I29"/>
    <mergeCell ref="J28:J29"/>
    <mergeCell ref="K28:K29"/>
    <mergeCell ref="H38:H39"/>
    <mergeCell ref="I38:I39"/>
    <mergeCell ref="J38:J39"/>
    <mergeCell ref="K38:K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K34:K35"/>
    <mergeCell ref="D30:D31"/>
    <mergeCell ref="E30:E31"/>
    <mergeCell ref="F30:F31"/>
    <mergeCell ref="C32:C33"/>
    <mergeCell ref="D32:D33"/>
    <mergeCell ref="E32:E33"/>
    <mergeCell ref="C51:K51"/>
    <mergeCell ref="C52:E52"/>
    <mergeCell ref="C53:E53"/>
    <mergeCell ref="F52:H52"/>
    <mergeCell ref="F53:H53"/>
    <mergeCell ref="I52:I55"/>
    <mergeCell ref="J52:J55"/>
    <mergeCell ref="K52:K55"/>
    <mergeCell ref="H42:H43"/>
    <mergeCell ref="I42:I43"/>
    <mergeCell ref="J42:J43"/>
    <mergeCell ref="K42:K43"/>
    <mergeCell ref="C50:K50"/>
    <mergeCell ref="A46:K46"/>
    <mergeCell ref="A47:K47"/>
    <mergeCell ref="A48:K48"/>
    <mergeCell ref="A50:A55"/>
    <mergeCell ref="B50:B55"/>
    <mergeCell ref="C42:C43"/>
    <mergeCell ref="D42:D43"/>
    <mergeCell ref="E42:E43"/>
    <mergeCell ref="F42:F43"/>
    <mergeCell ref="G42:G43"/>
    <mergeCell ref="A36:A43"/>
    <mergeCell ref="C36:C37"/>
    <mergeCell ref="D36:D37"/>
    <mergeCell ref="E36:E37"/>
    <mergeCell ref="F36:F37"/>
    <mergeCell ref="G36:G37"/>
    <mergeCell ref="H36:H37"/>
    <mergeCell ref="I36:I37"/>
    <mergeCell ref="J36:J37"/>
    <mergeCell ref="G58:G59"/>
    <mergeCell ref="H58:H59"/>
    <mergeCell ref="I58:I59"/>
    <mergeCell ref="J58:J59"/>
    <mergeCell ref="K58:K59"/>
    <mergeCell ref="G56:G57"/>
    <mergeCell ref="H56:H57"/>
    <mergeCell ref="I56:I57"/>
    <mergeCell ref="J56:J57"/>
    <mergeCell ref="K56:K57"/>
    <mergeCell ref="A56:A63"/>
    <mergeCell ref="C56:C57"/>
    <mergeCell ref="D56:D57"/>
    <mergeCell ref="E56:E57"/>
    <mergeCell ref="F56:F57"/>
    <mergeCell ref="C58:C59"/>
    <mergeCell ref="D58:D59"/>
    <mergeCell ref="E58:E59"/>
    <mergeCell ref="F58:F59"/>
    <mergeCell ref="C60:C61"/>
    <mergeCell ref="D60:D61"/>
    <mergeCell ref="E60:E61"/>
    <mergeCell ref="F60:F61"/>
    <mergeCell ref="C62:C63"/>
    <mergeCell ref="D62:D63"/>
    <mergeCell ref="E62:E63"/>
    <mergeCell ref="K62:K63"/>
    <mergeCell ref="C66:C67"/>
    <mergeCell ref="D66:D67"/>
    <mergeCell ref="E66:E67"/>
    <mergeCell ref="F66:F67"/>
    <mergeCell ref="G66:G67"/>
    <mergeCell ref="F62:F63"/>
    <mergeCell ref="G62:G63"/>
    <mergeCell ref="H62:H63"/>
    <mergeCell ref="I62:I63"/>
    <mergeCell ref="J62:J63"/>
    <mergeCell ref="H70:H71"/>
    <mergeCell ref="I70:I71"/>
    <mergeCell ref="J70:J71"/>
    <mergeCell ref="K70:K71"/>
    <mergeCell ref="G60:G61"/>
    <mergeCell ref="H60:H61"/>
    <mergeCell ref="I60:I61"/>
    <mergeCell ref="J60:J61"/>
    <mergeCell ref="K60:K61"/>
    <mergeCell ref="A78:I78"/>
    <mergeCell ref="A79:I79"/>
    <mergeCell ref="A80:I80"/>
    <mergeCell ref="A81:A84"/>
    <mergeCell ref="C70:C71"/>
    <mergeCell ref="D70:D71"/>
    <mergeCell ref="E70:E71"/>
    <mergeCell ref="F70:F71"/>
    <mergeCell ref="G70:G71"/>
    <mergeCell ref="H66:H67"/>
    <mergeCell ref="I66:I67"/>
    <mergeCell ref="J66:J67"/>
    <mergeCell ref="K66:K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A64:A71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D85:D86"/>
    <mergeCell ref="C85:C86"/>
    <mergeCell ref="B85:B86"/>
    <mergeCell ref="I95:I96"/>
    <mergeCell ref="H95:H96"/>
    <mergeCell ref="G95:G96"/>
    <mergeCell ref="E95:E96"/>
    <mergeCell ref="D95:D96"/>
    <mergeCell ref="C95:C96"/>
    <mergeCell ref="B95:B96"/>
    <mergeCell ref="F85:F86"/>
    <mergeCell ref="F95:F96"/>
    <mergeCell ref="I85:I86"/>
    <mergeCell ref="H85:H86"/>
    <mergeCell ref="G85:G86"/>
    <mergeCell ref="E85:E86"/>
    <mergeCell ref="F81:I82"/>
    <mergeCell ref="B81:E82"/>
    <mergeCell ref="C116:C117"/>
    <mergeCell ref="C118:C119"/>
    <mergeCell ref="C120:C121"/>
    <mergeCell ref="C122:C123"/>
    <mergeCell ref="D97:D98"/>
    <mergeCell ref="C97:C98"/>
    <mergeCell ref="B97:B98"/>
    <mergeCell ref="C108:C109"/>
    <mergeCell ref="C110:C111"/>
    <mergeCell ref="C112:C113"/>
    <mergeCell ref="C114:C115"/>
    <mergeCell ref="A128:C128"/>
    <mergeCell ref="A129:C129"/>
    <mergeCell ref="A130:A133"/>
    <mergeCell ref="A127:C127"/>
    <mergeCell ref="I97:I98"/>
    <mergeCell ref="H97:H98"/>
    <mergeCell ref="G97:G98"/>
    <mergeCell ref="E97:E98"/>
    <mergeCell ref="F97:F98"/>
    <mergeCell ref="A108:A115"/>
    <mergeCell ref="A116:A123"/>
    <mergeCell ref="A105:C105"/>
    <mergeCell ref="A104:C104"/>
    <mergeCell ref="A103:C103"/>
    <mergeCell ref="A147:G147"/>
    <mergeCell ref="A148:G148"/>
    <mergeCell ref="F149:G149"/>
    <mergeCell ref="F150:G150"/>
    <mergeCell ref="D149:E149"/>
    <mergeCell ref="D150:E150"/>
    <mergeCell ref="B149:C149"/>
    <mergeCell ref="B150:C150"/>
    <mergeCell ref="A149:A151"/>
    <mergeCell ref="C138:C139"/>
    <mergeCell ref="B138:B139"/>
    <mergeCell ref="C140:C141"/>
    <mergeCell ref="B140:B141"/>
    <mergeCell ref="B130:C130"/>
    <mergeCell ref="B131:C131"/>
    <mergeCell ref="C134:C135"/>
    <mergeCell ref="B134:B135"/>
    <mergeCell ref="C136:C137"/>
    <mergeCell ref="B136:B137"/>
    <mergeCell ref="C156:C157"/>
    <mergeCell ref="B156:B157"/>
    <mergeCell ref="I158:I159"/>
    <mergeCell ref="G158:G159"/>
    <mergeCell ref="E158:E159"/>
    <mergeCell ref="C158:C159"/>
    <mergeCell ref="B158:B159"/>
    <mergeCell ref="D156:D157"/>
    <mergeCell ref="D158:D159"/>
    <mergeCell ref="F156:F157"/>
    <mergeCell ref="F158:F159"/>
    <mergeCell ref="I156:I157"/>
    <mergeCell ref="G156:G157"/>
    <mergeCell ref="E156:E157"/>
    <mergeCell ref="C152:C153"/>
    <mergeCell ref="B152:B153"/>
    <mergeCell ref="I154:I155"/>
    <mergeCell ref="G154:G155"/>
    <mergeCell ref="E154:E155"/>
    <mergeCell ref="C154:C155"/>
    <mergeCell ref="B154:B155"/>
    <mergeCell ref="D152:D153"/>
    <mergeCell ref="D154:D155"/>
    <mergeCell ref="F152:F153"/>
    <mergeCell ref="F154:F155"/>
    <mergeCell ref="H152:H153"/>
    <mergeCell ref="I152:I153"/>
    <mergeCell ref="G152:G153"/>
    <mergeCell ref="E152:E153"/>
    <mergeCell ref="A170:G170"/>
    <mergeCell ref="A171:G171"/>
    <mergeCell ref="F172:G172"/>
    <mergeCell ref="F173:G173"/>
    <mergeCell ref="D172:E172"/>
    <mergeCell ref="D173:E173"/>
    <mergeCell ref="B172:C172"/>
    <mergeCell ref="B173:C173"/>
    <mergeCell ref="A172:A174"/>
    <mergeCell ref="H170:I173"/>
    <mergeCell ref="C160:C161"/>
    <mergeCell ref="B160:B161"/>
    <mergeCell ref="D160:D161"/>
    <mergeCell ref="F160:F161"/>
    <mergeCell ref="A167:I167"/>
    <mergeCell ref="A168:I168"/>
    <mergeCell ref="A169:I169"/>
    <mergeCell ref="I160:I161"/>
    <mergeCell ref="G160:G161"/>
    <mergeCell ref="E160:E161"/>
    <mergeCell ref="D179:D180"/>
    <mergeCell ref="C179:C180"/>
    <mergeCell ref="B179:B180"/>
    <mergeCell ref="I181:I182"/>
    <mergeCell ref="G181:G182"/>
    <mergeCell ref="F181:F182"/>
    <mergeCell ref="E181:E182"/>
    <mergeCell ref="D181:D182"/>
    <mergeCell ref="C181:C182"/>
    <mergeCell ref="B181:B182"/>
    <mergeCell ref="H179:H180"/>
    <mergeCell ref="H181:H182"/>
    <mergeCell ref="I179:I180"/>
    <mergeCell ref="G179:G180"/>
    <mergeCell ref="F179:F180"/>
    <mergeCell ref="E179:E180"/>
    <mergeCell ref="D175:D176"/>
    <mergeCell ref="C175:C176"/>
    <mergeCell ref="B175:B176"/>
    <mergeCell ref="I177:I178"/>
    <mergeCell ref="G177:G178"/>
    <mergeCell ref="F177:F178"/>
    <mergeCell ref="E177:E178"/>
    <mergeCell ref="D177:D178"/>
    <mergeCell ref="C177:C178"/>
    <mergeCell ref="B177:B178"/>
    <mergeCell ref="H175:H176"/>
    <mergeCell ref="H177:H178"/>
    <mergeCell ref="I175:I176"/>
    <mergeCell ref="G175:G176"/>
    <mergeCell ref="F175:F176"/>
    <mergeCell ref="E175:E176"/>
    <mergeCell ref="A191:G191"/>
    <mergeCell ref="A192:G192"/>
    <mergeCell ref="F193:G193"/>
    <mergeCell ref="F194:G194"/>
    <mergeCell ref="D193:E193"/>
    <mergeCell ref="D194:E194"/>
    <mergeCell ref="B193:C193"/>
    <mergeCell ref="B194:C194"/>
    <mergeCell ref="A193:A195"/>
    <mergeCell ref="H191:I194"/>
    <mergeCell ref="D183:D184"/>
    <mergeCell ref="C183:C184"/>
    <mergeCell ref="B183:B184"/>
    <mergeCell ref="A188:I188"/>
    <mergeCell ref="A189:I189"/>
    <mergeCell ref="A190:I190"/>
    <mergeCell ref="I183:I184"/>
    <mergeCell ref="G183:G184"/>
    <mergeCell ref="F183:F184"/>
    <mergeCell ref="E183:E184"/>
    <mergeCell ref="H183:H184"/>
    <mergeCell ref="I200:I201"/>
    <mergeCell ref="G200:G201"/>
    <mergeCell ref="E200:E201"/>
    <mergeCell ref="D196:D197"/>
    <mergeCell ref="C196:C197"/>
    <mergeCell ref="B196:B197"/>
    <mergeCell ref="I198:I199"/>
    <mergeCell ref="G198:G199"/>
    <mergeCell ref="E198:E199"/>
    <mergeCell ref="D198:D199"/>
    <mergeCell ref="C198:C199"/>
    <mergeCell ref="B198:B199"/>
    <mergeCell ref="F196:F197"/>
    <mergeCell ref="F198:F199"/>
    <mergeCell ref="H196:H197"/>
    <mergeCell ref="H198:H199"/>
    <mergeCell ref="I196:I197"/>
    <mergeCell ref="G196:G197"/>
    <mergeCell ref="E196:E197"/>
    <mergeCell ref="F239:F240"/>
    <mergeCell ref="G239:G240"/>
    <mergeCell ref="H235:H236"/>
    <mergeCell ref="C237:C238"/>
    <mergeCell ref="D237:D238"/>
    <mergeCell ref="E237:E238"/>
    <mergeCell ref="F237:F238"/>
    <mergeCell ref="G237:G238"/>
    <mergeCell ref="H237:H238"/>
    <mergeCell ref="B222:B223"/>
    <mergeCell ref="C222:C223"/>
    <mergeCell ref="C229:H229"/>
    <mergeCell ref="C230:H230"/>
    <mergeCell ref="A233:A240"/>
    <mergeCell ref="C233:C234"/>
    <mergeCell ref="D233:D234"/>
    <mergeCell ref="E233:E234"/>
    <mergeCell ref="F233:F234"/>
    <mergeCell ref="G233:G234"/>
    <mergeCell ref="H233:H234"/>
    <mergeCell ref="C235:C236"/>
    <mergeCell ref="D235:D236"/>
    <mergeCell ref="E235:E236"/>
    <mergeCell ref="F235:F236"/>
    <mergeCell ref="G235:G236"/>
    <mergeCell ref="C389:C390"/>
    <mergeCell ref="D389:D390"/>
    <mergeCell ref="E389:E390"/>
    <mergeCell ref="F389:F390"/>
    <mergeCell ref="G389:G390"/>
    <mergeCell ref="H389:H390"/>
    <mergeCell ref="I389:I390"/>
    <mergeCell ref="G383:G384"/>
    <mergeCell ref="H383:H384"/>
    <mergeCell ref="I383:I384"/>
    <mergeCell ref="F247:F248"/>
    <mergeCell ref="G247:G248"/>
    <mergeCell ref="H247:H248"/>
    <mergeCell ref="H239:H240"/>
    <mergeCell ref="A241:A248"/>
    <mergeCell ref="C241:C242"/>
    <mergeCell ref="D241:D242"/>
    <mergeCell ref="E241:E242"/>
    <mergeCell ref="F241:F242"/>
    <mergeCell ref="G241:G242"/>
    <mergeCell ref="H241:H242"/>
    <mergeCell ref="C243:C244"/>
    <mergeCell ref="D243:D244"/>
    <mergeCell ref="E243:E244"/>
    <mergeCell ref="F243:F244"/>
    <mergeCell ref="G243:G244"/>
    <mergeCell ref="H243:H244"/>
    <mergeCell ref="C245:C246"/>
    <mergeCell ref="D245:D246"/>
    <mergeCell ref="C239:C240"/>
    <mergeCell ref="D239:D240"/>
    <mergeCell ref="E239:E240"/>
    <mergeCell ref="C383:C384"/>
    <mergeCell ref="D383:D384"/>
    <mergeCell ref="E383:E384"/>
    <mergeCell ref="F383:F384"/>
    <mergeCell ref="C387:C388"/>
    <mergeCell ref="D387:D388"/>
    <mergeCell ref="E387:E388"/>
    <mergeCell ref="F387:F388"/>
    <mergeCell ref="A379:I379"/>
    <mergeCell ref="A380:I380"/>
    <mergeCell ref="A378:I378"/>
    <mergeCell ref="F350:F353"/>
    <mergeCell ref="F319:F322"/>
    <mergeCell ref="A316:F316"/>
    <mergeCell ref="F288:F291"/>
    <mergeCell ref="B288:E288"/>
    <mergeCell ref="B289:E289"/>
    <mergeCell ref="A288:A291"/>
    <mergeCell ref="G387:G388"/>
    <mergeCell ref="H387:H388"/>
    <mergeCell ref="I387:I388"/>
    <mergeCell ref="A408:I408"/>
    <mergeCell ref="G395:G396"/>
    <mergeCell ref="H395:H396"/>
    <mergeCell ref="I395:I396"/>
    <mergeCell ref="C397:C398"/>
    <mergeCell ref="D397:D398"/>
    <mergeCell ref="E397:E398"/>
    <mergeCell ref="F397:F398"/>
    <mergeCell ref="G397:G398"/>
    <mergeCell ref="H397:H398"/>
    <mergeCell ref="I397:I398"/>
    <mergeCell ref="G415:G416"/>
    <mergeCell ref="H415:H416"/>
    <mergeCell ref="I415:I416"/>
    <mergeCell ref="C385:C386"/>
    <mergeCell ref="D385:D386"/>
    <mergeCell ref="E385:E386"/>
    <mergeCell ref="F385:F386"/>
    <mergeCell ref="G385:G386"/>
    <mergeCell ref="H385:H386"/>
    <mergeCell ref="I385:I386"/>
    <mergeCell ref="G391:G392"/>
    <mergeCell ref="H391:H392"/>
    <mergeCell ref="I391:I392"/>
    <mergeCell ref="C393:C394"/>
    <mergeCell ref="D393:D394"/>
    <mergeCell ref="E393:E394"/>
    <mergeCell ref="F393:F394"/>
    <mergeCell ref="G393:G394"/>
    <mergeCell ref="H393:H394"/>
    <mergeCell ref="I393:I394"/>
    <mergeCell ref="A383:A390"/>
    <mergeCell ref="F417:F418"/>
    <mergeCell ref="G417:G418"/>
    <mergeCell ref="H417:H418"/>
    <mergeCell ref="I417:I418"/>
    <mergeCell ref="G411:G412"/>
    <mergeCell ref="H411:H412"/>
    <mergeCell ref="I411:I412"/>
    <mergeCell ref="C413:C414"/>
    <mergeCell ref="D413:D414"/>
    <mergeCell ref="E413:E414"/>
    <mergeCell ref="F413:F414"/>
    <mergeCell ref="G413:G414"/>
    <mergeCell ref="H413:H414"/>
    <mergeCell ref="I413:I414"/>
    <mergeCell ref="A391:A398"/>
    <mergeCell ref="C391:C392"/>
    <mergeCell ref="D391:D392"/>
    <mergeCell ref="E391:E392"/>
    <mergeCell ref="F391:F392"/>
    <mergeCell ref="C395:C396"/>
    <mergeCell ref="D395:D396"/>
    <mergeCell ref="E395:E396"/>
    <mergeCell ref="F395:F396"/>
    <mergeCell ref="A411:A418"/>
    <mergeCell ref="C411:C412"/>
    <mergeCell ref="D411:D412"/>
    <mergeCell ref="E411:E412"/>
    <mergeCell ref="F411:F412"/>
    <mergeCell ref="C415:C416"/>
    <mergeCell ref="D415:D416"/>
    <mergeCell ref="E415:E416"/>
    <mergeCell ref="F415:F416"/>
    <mergeCell ref="E425:E426"/>
    <mergeCell ref="F425:F426"/>
    <mergeCell ref="G425:G426"/>
    <mergeCell ref="H425:H426"/>
    <mergeCell ref="I425:I426"/>
    <mergeCell ref="A435:E435"/>
    <mergeCell ref="A433:E433"/>
    <mergeCell ref="A434:E434"/>
    <mergeCell ref="A406:I406"/>
    <mergeCell ref="A407:I407"/>
    <mergeCell ref="G419:G420"/>
    <mergeCell ref="H419:H420"/>
    <mergeCell ref="I419:I420"/>
    <mergeCell ref="C421:C422"/>
    <mergeCell ref="D421:D422"/>
    <mergeCell ref="E421:E422"/>
    <mergeCell ref="F421:F422"/>
    <mergeCell ref="G421:G422"/>
    <mergeCell ref="H421:H422"/>
    <mergeCell ref="I421:I422"/>
    <mergeCell ref="A419:A426"/>
    <mergeCell ref="C419:C420"/>
    <mergeCell ref="D419:D420"/>
    <mergeCell ref="E419:E420"/>
    <mergeCell ref="F419:F420"/>
    <mergeCell ref="C423:C424"/>
    <mergeCell ref="D423:D424"/>
    <mergeCell ref="E423:E424"/>
    <mergeCell ref="F423:F424"/>
    <mergeCell ref="C417:C418"/>
    <mergeCell ref="D417:D418"/>
    <mergeCell ref="E417:E418"/>
    <mergeCell ref="A446:A453"/>
    <mergeCell ref="C446:C447"/>
    <mergeCell ref="D446:D447"/>
    <mergeCell ref="E446:E447"/>
    <mergeCell ref="C448:C449"/>
    <mergeCell ref="D448:D449"/>
    <mergeCell ref="E448:E449"/>
    <mergeCell ref="C450:C451"/>
    <mergeCell ref="D450:D451"/>
    <mergeCell ref="E450:E451"/>
    <mergeCell ref="C452:C453"/>
    <mergeCell ref="D452:D453"/>
    <mergeCell ref="E452:E453"/>
    <mergeCell ref="A457:E457"/>
    <mergeCell ref="A458:E458"/>
    <mergeCell ref="A459:E459"/>
    <mergeCell ref="A438:A445"/>
    <mergeCell ref="C438:C439"/>
    <mergeCell ref="D438:D439"/>
    <mergeCell ref="E438:E439"/>
    <mergeCell ref="C440:C441"/>
    <mergeCell ref="D440:D441"/>
    <mergeCell ref="E440:E441"/>
    <mergeCell ref="C442:C443"/>
    <mergeCell ref="D442:D443"/>
    <mergeCell ref="E442:E443"/>
    <mergeCell ref="C444:C445"/>
    <mergeCell ref="D444:D445"/>
    <mergeCell ref="E444:E445"/>
    <mergeCell ref="A471:A478"/>
    <mergeCell ref="C471:C472"/>
    <mergeCell ref="D471:D472"/>
    <mergeCell ref="E471:E472"/>
    <mergeCell ref="C473:C474"/>
    <mergeCell ref="D473:D474"/>
    <mergeCell ref="E473:E474"/>
    <mergeCell ref="C475:C476"/>
    <mergeCell ref="D475:D476"/>
    <mergeCell ref="E475:E476"/>
    <mergeCell ref="C477:C478"/>
    <mergeCell ref="D477:D478"/>
    <mergeCell ref="E477:E478"/>
    <mergeCell ref="A488:L488"/>
    <mergeCell ref="A463:A470"/>
    <mergeCell ref="C463:C464"/>
    <mergeCell ref="D463:D464"/>
    <mergeCell ref="E463:E464"/>
    <mergeCell ref="C465:C466"/>
    <mergeCell ref="D465:D466"/>
    <mergeCell ref="E465:E466"/>
    <mergeCell ref="C467:C468"/>
    <mergeCell ref="D467:D468"/>
    <mergeCell ref="E467:E468"/>
    <mergeCell ref="D469:D470"/>
    <mergeCell ref="E469:E470"/>
    <mergeCell ref="A489:A494"/>
    <mergeCell ref="A486:L486"/>
    <mergeCell ref="A487:L487"/>
    <mergeCell ref="L495:L496"/>
    <mergeCell ref="C497:C498"/>
    <mergeCell ref="D497:D498"/>
    <mergeCell ref="E497:E498"/>
    <mergeCell ref="F497:F498"/>
    <mergeCell ref="G497:G498"/>
    <mergeCell ref="H497:H498"/>
    <mergeCell ref="I497:I498"/>
    <mergeCell ref="J497:J498"/>
    <mergeCell ref="K497:K498"/>
    <mergeCell ref="L497:L498"/>
    <mergeCell ref="G495:G496"/>
    <mergeCell ref="H495:H496"/>
    <mergeCell ref="I495:I496"/>
    <mergeCell ref="J495:J496"/>
    <mergeCell ref="K495:K496"/>
    <mergeCell ref="A495:A502"/>
    <mergeCell ref="C495:C496"/>
    <mergeCell ref="D495:D496"/>
    <mergeCell ref="E495:E496"/>
    <mergeCell ref="F495:F496"/>
    <mergeCell ref="C499:C500"/>
    <mergeCell ref="D499:D500"/>
    <mergeCell ref="E499:E500"/>
    <mergeCell ref="F499:F500"/>
    <mergeCell ref="D501:D502"/>
    <mergeCell ref="C489:K489"/>
    <mergeCell ref="C490:K490"/>
    <mergeCell ref="C491:E491"/>
    <mergeCell ref="C507:C508"/>
    <mergeCell ref="D507:D508"/>
    <mergeCell ref="E507:E508"/>
    <mergeCell ref="F507:F508"/>
    <mergeCell ref="L499:L500"/>
    <mergeCell ref="C501:C502"/>
    <mergeCell ref="C469:C470"/>
    <mergeCell ref="E501:E502"/>
    <mergeCell ref="F501:F502"/>
    <mergeCell ref="G501:G502"/>
    <mergeCell ref="H501:H502"/>
    <mergeCell ref="I501:I502"/>
    <mergeCell ref="J501:J502"/>
    <mergeCell ref="K501:K502"/>
    <mergeCell ref="L501:L502"/>
    <mergeCell ref="G499:G500"/>
    <mergeCell ref="H499:H500"/>
    <mergeCell ref="I499:I500"/>
    <mergeCell ref="J499:J500"/>
    <mergeCell ref="K499:K500"/>
    <mergeCell ref="L489:L494"/>
    <mergeCell ref="C492:E492"/>
    <mergeCell ref="F491:H491"/>
    <mergeCell ref="F492:H492"/>
    <mergeCell ref="I491:K491"/>
    <mergeCell ref="I492:K492"/>
    <mergeCell ref="C516:G516"/>
    <mergeCell ref="C517:G517"/>
    <mergeCell ref="H520:H521"/>
    <mergeCell ref="G520:G521"/>
    <mergeCell ref="F520:F521"/>
    <mergeCell ref="E520:E521"/>
    <mergeCell ref="D520:D521"/>
    <mergeCell ref="C520:C521"/>
    <mergeCell ref="L507:L508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09:L510"/>
    <mergeCell ref="G507:G508"/>
    <mergeCell ref="H507:H508"/>
    <mergeCell ref="I507:I508"/>
    <mergeCell ref="J507:J508"/>
    <mergeCell ref="K507:K508"/>
    <mergeCell ref="A514:H514"/>
    <mergeCell ref="A513:H513"/>
    <mergeCell ref="A515:H515"/>
    <mergeCell ref="A503:A510"/>
    <mergeCell ref="C503:C504"/>
    <mergeCell ref="D503:D504"/>
    <mergeCell ref="E503:E504"/>
    <mergeCell ref="F503:F504"/>
    <mergeCell ref="E526:E527"/>
    <mergeCell ref="D526:D527"/>
    <mergeCell ref="C526:C527"/>
    <mergeCell ref="H528:H529"/>
    <mergeCell ref="G528:G529"/>
    <mergeCell ref="F528:F529"/>
    <mergeCell ref="E528:E529"/>
    <mergeCell ref="D528:D529"/>
    <mergeCell ref="C528:C529"/>
    <mergeCell ref="H522:H523"/>
    <mergeCell ref="G522:G523"/>
    <mergeCell ref="F522:F523"/>
    <mergeCell ref="E522:E523"/>
    <mergeCell ref="D522:D523"/>
    <mergeCell ref="C522:C523"/>
    <mergeCell ref="H524:H525"/>
    <mergeCell ref="G524:G525"/>
    <mergeCell ref="F524:F525"/>
    <mergeCell ref="E524:E525"/>
    <mergeCell ref="D524:D525"/>
    <mergeCell ref="C524:C525"/>
    <mergeCell ref="H526:H527"/>
    <mergeCell ref="G526:G527"/>
    <mergeCell ref="F526:F527"/>
    <mergeCell ref="C545:E545"/>
    <mergeCell ref="C546:E546"/>
    <mergeCell ref="F545:H545"/>
    <mergeCell ref="F546:H546"/>
    <mergeCell ref="E534:E535"/>
    <mergeCell ref="D534:D535"/>
    <mergeCell ref="C534:C535"/>
    <mergeCell ref="C543:H543"/>
    <mergeCell ref="C544:H544"/>
    <mergeCell ref="H530:H531"/>
    <mergeCell ref="G530:G531"/>
    <mergeCell ref="F530:F531"/>
    <mergeCell ref="E530:E531"/>
    <mergeCell ref="D530:D531"/>
    <mergeCell ref="C530:C531"/>
    <mergeCell ref="H532:H533"/>
    <mergeCell ref="G532:G533"/>
    <mergeCell ref="F532:F533"/>
    <mergeCell ref="E532:E533"/>
    <mergeCell ref="D532:D533"/>
    <mergeCell ref="C532:C533"/>
    <mergeCell ref="H534:H535"/>
    <mergeCell ref="G534:G535"/>
    <mergeCell ref="F534:F535"/>
    <mergeCell ref="C576:C577"/>
    <mergeCell ref="D576:D577"/>
    <mergeCell ref="E576:E577"/>
    <mergeCell ref="F576:F577"/>
    <mergeCell ref="C580:C581"/>
    <mergeCell ref="D580:D581"/>
    <mergeCell ref="E580:E581"/>
    <mergeCell ref="F580:F581"/>
    <mergeCell ref="G561:G562"/>
    <mergeCell ref="H561:H562"/>
    <mergeCell ref="C563:C564"/>
    <mergeCell ref="D563:D564"/>
    <mergeCell ref="E563:E564"/>
    <mergeCell ref="F563:F564"/>
    <mergeCell ref="G563:G564"/>
    <mergeCell ref="H563:H564"/>
    <mergeCell ref="G557:G558"/>
    <mergeCell ref="H557:H558"/>
    <mergeCell ref="C559:C560"/>
    <mergeCell ref="D559:D560"/>
    <mergeCell ref="E559:E560"/>
    <mergeCell ref="F559:F560"/>
    <mergeCell ref="G559:G560"/>
    <mergeCell ref="H559:H560"/>
    <mergeCell ref="C557:C558"/>
    <mergeCell ref="D557:D558"/>
    <mergeCell ref="E557:E558"/>
    <mergeCell ref="F557:F558"/>
    <mergeCell ref="C561:C562"/>
    <mergeCell ref="D561:D562"/>
    <mergeCell ref="E561:E562"/>
    <mergeCell ref="F561:F562"/>
    <mergeCell ref="A603:A610"/>
    <mergeCell ref="C603:C604"/>
    <mergeCell ref="D603:D604"/>
    <mergeCell ref="E603:E604"/>
    <mergeCell ref="F603:F604"/>
    <mergeCell ref="G603:G604"/>
    <mergeCell ref="H603:H604"/>
    <mergeCell ref="I603:I604"/>
    <mergeCell ref="J603:J604"/>
    <mergeCell ref="K603:K604"/>
    <mergeCell ref="C605:C606"/>
    <mergeCell ref="D605:D606"/>
    <mergeCell ref="G588:G589"/>
    <mergeCell ref="C590:C591"/>
    <mergeCell ref="D590:D591"/>
    <mergeCell ref="E590:E591"/>
    <mergeCell ref="F590:F591"/>
    <mergeCell ref="G590:G591"/>
    <mergeCell ref="A584:A591"/>
    <mergeCell ref="C584:C585"/>
    <mergeCell ref="D584:D585"/>
    <mergeCell ref="E584:E585"/>
    <mergeCell ref="F584:F585"/>
    <mergeCell ref="C588:C589"/>
    <mergeCell ref="D588:D589"/>
    <mergeCell ref="E588:E589"/>
    <mergeCell ref="F588:F589"/>
    <mergeCell ref="D609:D610"/>
    <mergeCell ref="E609:E610"/>
    <mergeCell ref="F609:F610"/>
    <mergeCell ref="J605:J606"/>
    <mergeCell ref="K605:K606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E605:E606"/>
    <mergeCell ref="F605:F606"/>
    <mergeCell ref="G605:G606"/>
    <mergeCell ref="H605:H606"/>
    <mergeCell ref="I605:I606"/>
    <mergeCell ref="C599:K599"/>
    <mergeCell ref="C600:K600"/>
    <mergeCell ref="F613:F614"/>
    <mergeCell ref="G613:G614"/>
    <mergeCell ref="H613:H614"/>
    <mergeCell ref="I613:I614"/>
    <mergeCell ref="H609:H610"/>
    <mergeCell ref="I609:I610"/>
    <mergeCell ref="J609:J610"/>
    <mergeCell ref="K609:K610"/>
    <mergeCell ref="C611:C612"/>
    <mergeCell ref="D611:D612"/>
    <mergeCell ref="E611:E612"/>
    <mergeCell ref="F611:F612"/>
    <mergeCell ref="G611:G612"/>
    <mergeCell ref="H611:H612"/>
    <mergeCell ref="I611:I612"/>
    <mergeCell ref="J611:J612"/>
    <mergeCell ref="K611:K612"/>
    <mergeCell ref="C613:C614"/>
    <mergeCell ref="D613:D614"/>
    <mergeCell ref="C609:C610"/>
    <mergeCell ref="G609:G610"/>
    <mergeCell ref="K617:K618"/>
    <mergeCell ref="A629:A636"/>
    <mergeCell ref="C629:C630"/>
    <mergeCell ref="D629:D630"/>
    <mergeCell ref="E629:E630"/>
    <mergeCell ref="C631:C632"/>
    <mergeCell ref="D631:D632"/>
    <mergeCell ref="E631:E632"/>
    <mergeCell ref="C633:C634"/>
    <mergeCell ref="D633:D634"/>
    <mergeCell ref="E633:E634"/>
    <mergeCell ref="C635:C636"/>
    <mergeCell ref="D635:D636"/>
    <mergeCell ref="C617:C618"/>
    <mergeCell ref="D617:D618"/>
    <mergeCell ref="E617:E618"/>
    <mergeCell ref="F617:F618"/>
    <mergeCell ref="G617:G618"/>
    <mergeCell ref="A611:A618"/>
    <mergeCell ref="E635:E636"/>
    <mergeCell ref="J613:J614"/>
    <mergeCell ref="K613:K614"/>
    <mergeCell ref="C615:C616"/>
    <mergeCell ref="D615:D616"/>
    <mergeCell ref="E615:E616"/>
    <mergeCell ref="F615:F616"/>
    <mergeCell ref="G615:G616"/>
    <mergeCell ref="H615:H616"/>
    <mergeCell ref="I615:I616"/>
    <mergeCell ref="J615:J616"/>
    <mergeCell ref="K615:K616"/>
    <mergeCell ref="E613:E614"/>
    <mergeCell ref="A637:A644"/>
    <mergeCell ref="C637:C638"/>
    <mergeCell ref="D637:D638"/>
    <mergeCell ref="E637:E638"/>
    <mergeCell ref="C639:C640"/>
    <mergeCell ref="D639:D640"/>
    <mergeCell ref="E639:E640"/>
    <mergeCell ref="C641:C642"/>
    <mergeCell ref="D641:D642"/>
    <mergeCell ref="E641:E642"/>
    <mergeCell ref="C643:C644"/>
    <mergeCell ref="D643:D644"/>
    <mergeCell ref="E643:E644"/>
    <mergeCell ref="H617:H618"/>
    <mergeCell ref="I617:I618"/>
    <mergeCell ref="J617:J618"/>
    <mergeCell ref="A625:E625"/>
    <mergeCell ref="A626:E626"/>
    <mergeCell ref="A624:E624"/>
    <mergeCell ref="C689:C690"/>
    <mergeCell ref="C691:C692"/>
    <mergeCell ref="A677:A684"/>
    <mergeCell ref="C677:C678"/>
    <mergeCell ref="C679:C680"/>
    <mergeCell ref="C681:C682"/>
    <mergeCell ref="C683:C684"/>
    <mergeCell ref="A660:A667"/>
    <mergeCell ref="C660:C661"/>
    <mergeCell ref="C662:C663"/>
    <mergeCell ref="C664:C665"/>
    <mergeCell ref="C666:C667"/>
    <mergeCell ref="D717:D718"/>
    <mergeCell ref="C711:C712"/>
    <mergeCell ref="D711:D712"/>
    <mergeCell ref="A652:A659"/>
    <mergeCell ref="A705:A712"/>
    <mergeCell ref="C705:C706"/>
    <mergeCell ref="A672:C672"/>
    <mergeCell ref="A673:C673"/>
    <mergeCell ref="B701:B704"/>
    <mergeCell ref="A700:H700"/>
    <mergeCell ref="A699:H699"/>
    <mergeCell ref="E711:E712"/>
    <mergeCell ref="F711:F712"/>
    <mergeCell ref="G711:G712"/>
    <mergeCell ref="C652:C653"/>
    <mergeCell ref="C654:C655"/>
    <mergeCell ref="C656:C657"/>
    <mergeCell ref="C658:C659"/>
    <mergeCell ref="D709:D710"/>
    <mergeCell ref="E709:E710"/>
    <mergeCell ref="F709:F710"/>
    <mergeCell ref="G709:G710"/>
    <mergeCell ref="H709:H710"/>
    <mergeCell ref="C701:H701"/>
    <mergeCell ref="C702:H702"/>
    <mergeCell ref="A671:C671"/>
    <mergeCell ref="A698:H698"/>
    <mergeCell ref="D705:D706"/>
    <mergeCell ref="E705:E706"/>
    <mergeCell ref="F705:F706"/>
    <mergeCell ref="G705:G706"/>
    <mergeCell ref="H705:H706"/>
    <mergeCell ref="C707:C708"/>
    <mergeCell ref="D707:D708"/>
    <mergeCell ref="E707:E708"/>
    <mergeCell ref="F707:F708"/>
    <mergeCell ref="G707:G708"/>
    <mergeCell ref="H707:H708"/>
    <mergeCell ref="C709:C710"/>
    <mergeCell ref="A701:A704"/>
    <mergeCell ref="A685:A692"/>
    <mergeCell ref="C685:C686"/>
    <mergeCell ref="C687:C688"/>
    <mergeCell ref="D734:D735"/>
    <mergeCell ref="E734:E735"/>
    <mergeCell ref="F734:F735"/>
    <mergeCell ref="G734:G735"/>
    <mergeCell ref="H734:H735"/>
    <mergeCell ref="C726:H726"/>
    <mergeCell ref="C727:H727"/>
    <mergeCell ref="A730:A737"/>
    <mergeCell ref="C730:C731"/>
    <mergeCell ref="D730:D731"/>
    <mergeCell ref="E730:E731"/>
    <mergeCell ref="F730:F731"/>
    <mergeCell ref="G730:G731"/>
    <mergeCell ref="H730:H731"/>
    <mergeCell ref="C732:C733"/>
    <mergeCell ref="D732:D733"/>
    <mergeCell ref="E732:E733"/>
    <mergeCell ref="F732:F733"/>
    <mergeCell ref="G732:G733"/>
    <mergeCell ref="H732:H733"/>
    <mergeCell ref="C734:C735"/>
    <mergeCell ref="A726:A729"/>
    <mergeCell ref="B726:B729"/>
    <mergeCell ref="E742:E743"/>
    <mergeCell ref="F742:F743"/>
    <mergeCell ref="G742:G743"/>
    <mergeCell ref="H742:H743"/>
    <mergeCell ref="C744:C745"/>
    <mergeCell ref="D744:D745"/>
    <mergeCell ref="E744:E745"/>
    <mergeCell ref="F744:F745"/>
    <mergeCell ref="G744:G745"/>
    <mergeCell ref="H744:H745"/>
    <mergeCell ref="H736:H737"/>
    <mergeCell ref="A738:A745"/>
    <mergeCell ref="C738:C739"/>
    <mergeCell ref="D738:D739"/>
    <mergeCell ref="E738:E739"/>
    <mergeCell ref="F738:F739"/>
    <mergeCell ref="G738:G739"/>
    <mergeCell ref="H738:H739"/>
    <mergeCell ref="C740:C741"/>
    <mergeCell ref="D740:D741"/>
    <mergeCell ref="E740:E741"/>
    <mergeCell ref="F740:F741"/>
    <mergeCell ref="G740:G741"/>
    <mergeCell ref="H740:H741"/>
    <mergeCell ref="C742:C743"/>
    <mergeCell ref="D742:D743"/>
    <mergeCell ref="C736:C737"/>
    <mergeCell ref="D736:D737"/>
    <mergeCell ref="E736:E737"/>
    <mergeCell ref="F736:F737"/>
    <mergeCell ref="G736:G737"/>
    <mergeCell ref="D760:D761"/>
    <mergeCell ref="E760:E761"/>
    <mergeCell ref="F760:F761"/>
    <mergeCell ref="G760:G761"/>
    <mergeCell ref="H760:H761"/>
    <mergeCell ref="C752:H752"/>
    <mergeCell ref="C753:H753"/>
    <mergeCell ref="A756:A763"/>
    <mergeCell ref="C756:C757"/>
    <mergeCell ref="D756:D757"/>
    <mergeCell ref="E756:E757"/>
    <mergeCell ref="F756:F757"/>
    <mergeCell ref="G756:G757"/>
    <mergeCell ref="H756:H757"/>
    <mergeCell ref="C758:C759"/>
    <mergeCell ref="D758:D759"/>
    <mergeCell ref="E758:E759"/>
    <mergeCell ref="F758:F759"/>
    <mergeCell ref="G758:G759"/>
    <mergeCell ref="H758:H759"/>
    <mergeCell ref="C760:C761"/>
    <mergeCell ref="E768:E769"/>
    <mergeCell ref="F768:F769"/>
    <mergeCell ref="G768:G769"/>
    <mergeCell ref="H768:H769"/>
    <mergeCell ref="C770:C771"/>
    <mergeCell ref="D770:D771"/>
    <mergeCell ref="E770:E771"/>
    <mergeCell ref="F770:F771"/>
    <mergeCell ref="G770:G771"/>
    <mergeCell ref="H770:H771"/>
    <mergeCell ref="H762:H763"/>
    <mergeCell ref="A764:A771"/>
    <mergeCell ref="C764:C765"/>
    <mergeCell ref="D764:D765"/>
    <mergeCell ref="E764:E765"/>
    <mergeCell ref="F764:F765"/>
    <mergeCell ref="G764:G765"/>
    <mergeCell ref="H764:H765"/>
    <mergeCell ref="C766:C767"/>
    <mergeCell ref="D766:D767"/>
    <mergeCell ref="E766:E767"/>
    <mergeCell ref="F766:F767"/>
    <mergeCell ref="G766:G767"/>
    <mergeCell ref="H766:H767"/>
    <mergeCell ref="C768:C769"/>
    <mergeCell ref="D768:D769"/>
    <mergeCell ref="C762:C763"/>
    <mergeCell ref="D762:D763"/>
    <mergeCell ref="E762:E763"/>
    <mergeCell ref="F762:F763"/>
    <mergeCell ref="G762:G763"/>
    <mergeCell ref="C789:C790"/>
    <mergeCell ref="D789:D790"/>
    <mergeCell ref="E789:E790"/>
    <mergeCell ref="C791:C792"/>
    <mergeCell ref="D791:D792"/>
    <mergeCell ref="E791:E792"/>
    <mergeCell ref="C793:C794"/>
    <mergeCell ref="D793:D794"/>
    <mergeCell ref="E793:E794"/>
    <mergeCell ref="C795:C796"/>
    <mergeCell ref="D795:D796"/>
    <mergeCell ref="E795:E796"/>
    <mergeCell ref="A781:A788"/>
    <mergeCell ref="C781:C782"/>
    <mergeCell ref="D781:D782"/>
    <mergeCell ref="E781:E782"/>
    <mergeCell ref="C783:C784"/>
    <mergeCell ref="D783:D784"/>
    <mergeCell ref="E783:E784"/>
    <mergeCell ref="C785:C786"/>
    <mergeCell ref="D785:D786"/>
    <mergeCell ref="E785:E786"/>
    <mergeCell ref="C787:C788"/>
    <mergeCell ref="D787:D788"/>
    <mergeCell ref="E787:E788"/>
    <mergeCell ref="B850:D850"/>
    <mergeCell ref="B851:D851"/>
    <mergeCell ref="E854:E855"/>
    <mergeCell ref="D854:D855"/>
    <mergeCell ref="C854:C855"/>
    <mergeCell ref="B854:B855"/>
    <mergeCell ref="A837:A844"/>
    <mergeCell ref="C837:C838"/>
    <mergeCell ref="C839:C840"/>
    <mergeCell ref="C841:C842"/>
    <mergeCell ref="C843:C844"/>
    <mergeCell ref="A829:A836"/>
    <mergeCell ref="C829:C830"/>
    <mergeCell ref="C831:C832"/>
    <mergeCell ref="C833:C834"/>
    <mergeCell ref="C835:C836"/>
    <mergeCell ref="A814:A821"/>
    <mergeCell ref="C814:C815"/>
    <mergeCell ref="D814:D815"/>
    <mergeCell ref="E814:E815"/>
    <mergeCell ref="C816:C817"/>
    <mergeCell ref="D816:D817"/>
    <mergeCell ref="E816:E817"/>
    <mergeCell ref="C818:C819"/>
    <mergeCell ref="D818:D819"/>
    <mergeCell ref="E818:E819"/>
    <mergeCell ref="C820:C821"/>
    <mergeCell ref="D820:D821"/>
    <mergeCell ref="E820:E821"/>
    <mergeCell ref="E864:E865"/>
    <mergeCell ref="D864:D865"/>
    <mergeCell ref="C864:C865"/>
    <mergeCell ref="B864:B865"/>
    <mergeCell ref="E866:E867"/>
    <mergeCell ref="D866:D867"/>
    <mergeCell ref="C866:C867"/>
    <mergeCell ref="B866:B867"/>
    <mergeCell ref="E860:E861"/>
    <mergeCell ref="D860:D861"/>
    <mergeCell ref="C860:C861"/>
    <mergeCell ref="B860:B861"/>
    <mergeCell ref="E862:E863"/>
    <mergeCell ref="D862:D863"/>
    <mergeCell ref="C862:C863"/>
    <mergeCell ref="B862:B863"/>
    <mergeCell ref="E856:E857"/>
    <mergeCell ref="D856:D857"/>
    <mergeCell ref="C856:C857"/>
    <mergeCell ref="B856:B857"/>
    <mergeCell ref="E858:E859"/>
    <mergeCell ref="D858:D859"/>
    <mergeCell ref="C858:C859"/>
    <mergeCell ref="B858:B859"/>
    <mergeCell ref="E876:E877"/>
    <mergeCell ref="D876:D877"/>
    <mergeCell ref="C876:C877"/>
    <mergeCell ref="B876:B877"/>
    <mergeCell ref="E878:E879"/>
    <mergeCell ref="D878:D879"/>
    <mergeCell ref="C878:C879"/>
    <mergeCell ref="B878:B879"/>
    <mergeCell ref="E872:E873"/>
    <mergeCell ref="D872:D873"/>
    <mergeCell ref="C872:C873"/>
    <mergeCell ref="B872:B873"/>
    <mergeCell ref="E874:E875"/>
    <mergeCell ref="D874:D875"/>
    <mergeCell ref="C874:C875"/>
    <mergeCell ref="B874:B875"/>
    <mergeCell ref="E868:E869"/>
    <mergeCell ref="D868:D869"/>
    <mergeCell ref="C868:C869"/>
    <mergeCell ref="B868:B869"/>
    <mergeCell ref="E870:E871"/>
    <mergeCell ref="D870:D871"/>
    <mergeCell ref="C870:C871"/>
    <mergeCell ref="B870:B871"/>
    <mergeCell ref="A894:A901"/>
    <mergeCell ref="C894:C895"/>
    <mergeCell ref="D894:D895"/>
    <mergeCell ref="E894:E895"/>
    <mergeCell ref="C896:C897"/>
    <mergeCell ref="D896:D897"/>
    <mergeCell ref="E896:E897"/>
    <mergeCell ref="C898:C899"/>
    <mergeCell ref="D898:D899"/>
    <mergeCell ref="E898:E899"/>
    <mergeCell ref="C900:C901"/>
    <mergeCell ref="D900:D901"/>
    <mergeCell ref="E900:E901"/>
    <mergeCell ref="E880:E881"/>
    <mergeCell ref="D880:D881"/>
    <mergeCell ref="C880:C881"/>
    <mergeCell ref="B880:B881"/>
    <mergeCell ref="E882:E883"/>
    <mergeCell ref="D882:D883"/>
    <mergeCell ref="C882:C883"/>
    <mergeCell ref="B882:B883"/>
    <mergeCell ref="A920:A927"/>
    <mergeCell ref="C920:C921"/>
    <mergeCell ref="D920:D921"/>
    <mergeCell ref="E920:E921"/>
    <mergeCell ref="C924:C925"/>
    <mergeCell ref="D924:D925"/>
    <mergeCell ref="E924:E925"/>
    <mergeCell ref="B916:B919"/>
    <mergeCell ref="A916:A919"/>
    <mergeCell ref="A902:A909"/>
    <mergeCell ref="C902:C903"/>
    <mergeCell ref="D902:D903"/>
    <mergeCell ref="E902:E903"/>
    <mergeCell ref="C904:C905"/>
    <mergeCell ref="D904:D905"/>
    <mergeCell ref="E904:E905"/>
    <mergeCell ref="C906:C907"/>
    <mergeCell ref="D906:D907"/>
    <mergeCell ref="E906:E907"/>
    <mergeCell ref="C908:C909"/>
    <mergeCell ref="D908:D909"/>
    <mergeCell ref="E908:E909"/>
    <mergeCell ref="E932:E933"/>
    <mergeCell ref="F932:F933"/>
    <mergeCell ref="C934:C935"/>
    <mergeCell ref="D934:D935"/>
    <mergeCell ref="E934:E935"/>
    <mergeCell ref="F924:F925"/>
    <mergeCell ref="C926:C927"/>
    <mergeCell ref="D926:D927"/>
    <mergeCell ref="E926:E927"/>
    <mergeCell ref="F926:F927"/>
    <mergeCell ref="F920:F921"/>
    <mergeCell ref="C922:C923"/>
    <mergeCell ref="D922:D923"/>
    <mergeCell ref="E922:E923"/>
    <mergeCell ref="F922:F923"/>
    <mergeCell ref="C916:E916"/>
    <mergeCell ref="C917:E917"/>
    <mergeCell ref="G952:H952"/>
    <mergeCell ref="G953:H953"/>
    <mergeCell ref="I952:J952"/>
    <mergeCell ref="I953:J953"/>
    <mergeCell ref="A956:A963"/>
    <mergeCell ref="C956:C957"/>
    <mergeCell ref="D956:D957"/>
    <mergeCell ref="E956:E957"/>
    <mergeCell ref="F956:F957"/>
    <mergeCell ref="G956:G957"/>
    <mergeCell ref="H956:H957"/>
    <mergeCell ref="I956:I957"/>
    <mergeCell ref="J956:J957"/>
    <mergeCell ref="C958:C959"/>
    <mergeCell ref="D958:D959"/>
    <mergeCell ref="E958:E959"/>
    <mergeCell ref="F934:F935"/>
    <mergeCell ref="C952:D952"/>
    <mergeCell ref="C953:D953"/>
    <mergeCell ref="E952:F952"/>
    <mergeCell ref="E953:F953"/>
    <mergeCell ref="A928:A935"/>
    <mergeCell ref="C928:C929"/>
    <mergeCell ref="D928:D929"/>
    <mergeCell ref="E928:E929"/>
    <mergeCell ref="F928:F929"/>
    <mergeCell ref="C930:C931"/>
    <mergeCell ref="D930:D931"/>
    <mergeCell ref="E930:E931"/>
    <mergeCell ref="F930:F931"/>
    <mergeCell ref="C932:C933"/>
    <mergeCell ref="D932:D933"/>
    <mergeCell ref="H960:H961"/>
    <mergeCell ref="I960:I961"/>
    <mergeCell ref="J960:J961"/>
    <mergeCell ref="C962:C963"/>
    <mergeCell ref="D962:D963"/>
    <mergeCell ref="E962:E963"/>
    <mergeCell ref="F962:F963"/>
    <mergeCell ref="G962:G963"/>
    <mergeCell ref="H962:H963"/>
    <mergeCell ref="I962:I963"/>
    <mergeCell ref="J962:J963"/>
    <mergeCell ref="C960:C961"/>
    <mergeCell ref="D960:D961"/>
    <mergeCell ref="E960:E961"/>
    <mergeCell ref="F960:F961"/>
    <mergeCell ref="G960:G961"/>
    <mergeCell ref="F958:F959"/>
    <mergeCell ref="G958:G959"/>
    <mergeCell ref="H958:H959"/>
    <mergeCell ref="I958:I959"/>
    <mergeCell ref="J958:J959"/>
    <mergeCell ref="H970:H971"/>
    <mergeCell ref="I970:I971"/>
    <mergeCell ref="J970:J971"/>
    <mergeCell ref="G964:G965"/>
    <mergeCell ref="H964:H965"/>
    <mergeCell ref="I964:I965"/>
    <mergeCell ref="J964:J965"/>
    <mergeCell ref="C966:C967"/>
    <mergeCell ref="D966:D967"/>
    <mergeCell ref="E966:E967"/>
    <mergeCell ref="F966:F967"/>
    <mergeCell ref="G966:G967"/>
    <mergeCell ref="H966:H967"/>
    <mergeCell ref="I966:I967"/>
    <mergeCell ref="J966:J967"/>
    <mergeCell ref="A964:A971"/>
    <mergeCell ref="C964:C965"/>
    <mergeCell ref="D964:D965"/>
    <mergeCell ref="E964:E965"/>
    <mergeCell ref="F964:F965"/>
    <mergeCell ref="C968:C969"/>
    <mergeCell ref="D968:D969"/>
    <mergeCell ref="E968:E969"/>
    <mergeCell ref="F968:F969"/>
    <mergeCell ref="A989:A996"/>
    <mergeCell ref="C989:C990"/>
    <mergeCell ref="D989:D990"/>
    <mergeCell ref="E989:E990"/>
    <mergeCell ref="F989:F990"/>
    <mergeCell ref="G989:G990"/>
    <mergeCell ref="H989:H990"/>
    <mergeCell ref="I989:I990"/>
    <mergeCell ref="J989:J990"/>
    <mergeCell ref="C993:C994"/>
    <mergeCell ref="D993:D994"/>
    <mergeCell ref="E993:E994"/>
    <mergeCell ref="F993:F994"/>
    <mergeCell ref="C985:E985"/>
    <mergeCell ref="C986:E986"/>
    <mergeCell ref="F985:G985"/>
    <mergeCell ref="F986:G986"/>
    <mergeCell ref="L993:L994"/>
    <mergeCell ref="C995:C996"/>
    <mergeCell ref="D995:D996"/>
    <mergeCell ref="E995:E996"/>
    <mergeCell ref="F995:F996"/>
    <mergeCell ref="G995:G996"/>
    <mergeCell ref="H995:H996"/>
    <mergeCell ref="I995:I996"/>
    <mergeCell ref="J995:J996"/>
    <mergeCell ref="K995:K996"/>
    <mergeCell ref="L995:L996"/>
    <mergeCell ref="G993:G994"/>
    <mergeCell ref="H993:H994"/>
    <mergeCell ref="I993:I994"/>
    <mergeCell ref="J993:J994"/>
    <mergeCell ref="K993:K994"/>
    <mergeCell ref="K989:K990"/>
    <mergeCell ref="L989:L990"/>
    <mergeCell ref="C991:C992"/>
    <mergeCell ref="D991:D992"/>
    <mergeCell ref="E991:E992"/>
    <mergeCell ref="F991:F992"/>
    <mergeCell ref="G991:G992"/>
    <mergeCell ref="H991:H992"/>
    <mergeCell ref="I991:I992"/>
    <mergeCell ref="J991:J992"/>
    <mergeCell ref="K991:K992"/>
    <mergeCell ref="L991:L992"/>
    <mergeCell ref="L997:L998"/>
    <mergeCell ref="C999:C1000"/>
    <mergeCell ref="D999:D1000"/>
    <mergeCell ref="E999:E1000"/>
    <mergeCell ref="F999:F1000"/>
    <mergeCell ref="G999:G1000"/>
    <mergeCell ref="H999:H1000"/>
    <mergeCell ref="I999:I1000"/>
    <mergeCell ref="J999:J1000"/>
    <mergeCell ref="K999:K1000"/>
    <mergeCell ref="L999:L1000"/>
    <mergeCell ref="G997:G998"/>
    <mergeCell ref="H997:H998"/>
    <mergeCell ref="I997:I998"/>
    <mergeCell ref="J997:J998"/>
    <mergeCell ref="K997:K998"/>
    <mergeCell ref="A997:A1004"/>
    <mergeCell ref="C997:C998"/>
    <mergeCell ref="D997:D998"/>
    <mergeCell ref="E997:E998"/>
    <mergeCell ref="F997:F998"/>
    <mergeCell ref="C1001:C1002"/>
    <mergeCell ref="D1001:D1002"/>
    <mergeCell ref="E1001:E1002"/>
    <mergeCell ref="F1001:F1002"/>
    <mergeCell ref="A1016:A1023"/>
    <mergeCell ref="C1016:C1017"/>
    <mergeCell ref="C1018:C1019"/>
    <mergeCell ref="C1020:C1021"/>
    <mergeCell ref="C1022:C1023"/>
    <mergeCell ref="L1001:L1002"/>
    <mergeCell ref="C1003:C1004"/>
    <mergeCell ref="D1003:D1004"/>
    <mergeCell ref="E1003:E1004"/>
    <mergeCell ref="F1003:F1004"/>
    <mergeCell ref="G1003:G1004"/>
    <mergeCell ref="H1003:H1004"/>
    <mergeCell ref="I1003:I1004"/>
    <mergeCell ref="J1003:J1004"/>
    <mergeCell ref="K1003:K1004"/>
    <mergeCell ref="L1003:L1004"/>
    <mergeCell ref="G1001:G1002"/>
    <mergeCell ref="H1001:H1002"/>
    <mergeCell ref="I1001:I1002"/>
    <mergeCell ref="J1001:J1002"/>
    <mergeCell ref="K1001:K1002"/>
    <mergeCell ref="C1040:C1041"/>
    <mergeCell ref="D1040:D1041"/>
    <mergeCell ref="E1040:E1041"/>
    <mergeCell ref="F1040:F1041"/>
    <mergeCell ref="C1042:C1043"/>
    <mergeCell ref="D1042:D1043"/>
    <mergeCell ref="E1042:E1043"/>
    <mergeCell ref="F1042:F1043"/>
    <mergeCell ref="C1044:C1045"/>
    <mergeCell ref="D1044:D1045"/>
    <mergeCell ref="E1044:E1045"/>
    <mergeCell ref="F1044:F1045"/>
    <mergeCell ref="C1046:C1047"/>
    <mergeCell ref="D1046:D1047"/>
    <mergeCell ref="E1046:E1047"/>
    <mergeCell ref="A1024:A1031"/>
    <mergeCell ref="C1024:C1025"/>
    <mergeCell ref="C1026:C1027"/>
    <mergeCell ref="C1028:C1029"/>
    <mergeCell ref="C1030:C1031"/>
    <mergeCell ref="A1037:F1037"/>
    <mergeCell ref="G1068:G1069"/>
    <mergeCell ref="F1068:F1069"/>
    <mergeCell ref="E1068:E1069"/>
    <mergeCell ref="D1068:D1069"/>
    <mergeCell ref="C1068:C1069"/>
    <mergeCell ref="L1068:L1069"/>
    <mergeCell ref="K1068:K1069"/>
    <mergeCell ref="J1068:J1069"/>
    <mergeCell ref="I1068:I1069"/>
    <mergeCell ref="E1054:E1055"/>
    <mergeCell ref="F1054:F1055"/>
    <mergeCell ref="H1064:L1064"/>
    <mergeCell ref="H1065:L1065"/>
    <mergeCell ref="C1064:G1064"/>
    <mergeCell ref="C1065:G1065"/>
    <mergeCell ref="F1046:F1047"/>
    <mergeCell ref="A1048:A1055"/>
    <mergeCell ref="C1048:C1049"/>
    <mergeCell ref="D1048:D1049"/>
    <mergeCell ref="E1048:E1049"/>
    <mergeCell ref="F1048:F1049"/>
    <mergeCell ref="C1050:C1051"/>
    <mergeCell ref="D1050:D1051"/>
    <mergeCell ref="E1050:E1051"/>
    <mergeCell ref="F1050:F1051"/>
    <mergeCell ref="C1052:C1053"/>
    <mergeCell ref="D1052:D1053"/>
    <mergeCell ref="E1052:E1053"/>
    <mergeCell ref="F1052:F1053"/>
    <mergeCell ref="C1054:C1055"/>
    <mergeCell ref="D1054:D1055"/>
    <mergeCell ref="A1040:A1047"/>
    <mergeCell ref="G1072:G1073"/>
    <mergeCell ref="F1072:F1073"/>
    <mergeCell ref="E1072:E1073"/>
    <mergeCell ref="D1072:D1073"/>
    <mergeCell ref="C1072:C1073"/>
    <mergeCell ref="L1070:L1071"/>
    <mergeCell ref="K1070:K1071"/>
    <mergeCell ref="J1070:J1071"/>
    <mergeCell ref="I1070:I1071"/>
    <mergeCell ref="G1070:G1071"/>
    <mergeCell ref="F1070:F1071"/>
    <mergeCell ref="E1070:E1071"/>
    <mergeCell ref="D1070:D1071"/>
    <mergeCell ref="C1070:C1071"/>
    <mergeCell ref="L1072:L1073"/>
    <mergeCell ref="K1072:K1073"/>
    <mergeCell ref="J1072:J1073"/>
    <mergeCell ref="I1072:I1073"/>
    <mergeCell ref="G1076:G1077"/>
    <mergeCell ref="F1076:F1077"/>
    <mergeCell ref="E1076:E1077"/>
    <mergeCell ref="D1076:D1077"/>
    <mergeCell ref="C1076:C1077"/>
    <mergeCell ref="L1076:L1077"/>
    <mergeCell ref="K1076:K1077"/>
    <mergeCell ref="J1076:J1077"/>
    <mergeCell ref="I1076:I1077"/>
    <mergeCell ref="G1074:G1075"/>
    <mergeCell ref="F1074:F1075"/>
    <mergeCell ref="E1074:E1075"/>
    <mergeCell ref="D1074:D1075"/>
    <mergeCell ref="C1074:C1075"/>
    <mergeCell ref="L1074:L1075"/>
    <mergeCell ref="K1074:K1075"/>
    <mergeCell ref="J1074:J1075"/>
    <mergeCell ref="I1074:I1075"/>
    <mergeCell ref="H1074:H1075"/>
    <mergeCell ref="H1092:L1092"/>
    <mergeCell ref="H1093:L1093"/>
    <mergeCell ref="C1092:G1092"/>
    <mergeCell ref="C1093:G1093"/>
    <mergeCell ref="L1096:L1097"/>
    <mergeCell ref="K1096:K1097"/>
    <mergeCell ref="J1096:J1097"/>
    <mergeCell ref="I1096:I1097"/>
    <mergeCell ref="G1096:G1097"/>
    <mergeCell ref="F1096:F1097"/>
    <mergeCell ref="E1096:E1097"/>
    <mergeCell ref="D1096:D1097"/>
    <mergeCell ref="C1096:C1097"/>
    <mergeCell ref="G1082:G1083"/>
    <mergeCell ref="F1082:F1083"/>
    <mergeCell ref="E1082:E1083"/>
    <mergeCell ref="D1082:D1083"/>
    <mergeCell ref="C1082:C1083"/>
    <mergeCell ref="L1082:L1083"/>
    <mergeCell ref="K1082:K1083"/>
    <mergeCell ref="J1082:J1083"/>
    <mergeCell ref="I1082:I1083"/>
    <mergeCell ref="H1082:H1083"/>
    <mergeCell ref="G1100:G1101"/>
    <mergeCell ref="F1100:F1101"/>
    <mergeCell ref="E1100:E1101"/>
    <mergeCell ref="D1100:D1101"/>
    <mergeCell ref="C1100:C1101"/>
    <mergeCell ref="L1098:L1099"/>
    <mergeCell ref="K1098:K1099"/>
    <mergeCell ref="J1098:J1099"/>
    <mergeCell ref="I1098:I1099"/>
    <mergeCell ref="G1098:G1099"/>
    <mergeCell ref="F1098:F1099"/>
    <mergeCell ref="E1098:E1099"/>
    <mergeCell ref="D1098:D1099"/>
    <mergeCell ref="C1098:C1099"/>
    <mergeCell ref="L1100:L1101"/>
    <mergeCell ref="K1100:K1101"/>
    <mergeCell ref="J1100:J1101"/>
    <mergeCell ref="I1100:I1101"/>
    <mergeCell ref="I1108:I1109"/>
    <mergeCell ref="G1104:G1105"/>
    <mergeCell ref="F1104:F1105"/>
    <mergeCell ref="E1104:E1105"/>
    <mergeCell ref="D1104:D1105"/>
    <mergeCell ref="C1104:C1105"/>
    <mergeCell ref="L1104:L1105"/>
    <mergeCell ref="K1104:K1105"/>
    <mergeCell ref="J1104:J1105"/>
    <mergeCell ref="I1104:I1105"/>
    <mergeCell ref="G1102:G1103"/>
    <mergeCell ref="F1102:F1103"/>
    <mergeCell ref="E1102:E1103"/>
    <mergeCell ref="D1102:D1103"/>
    <mergeCell ref="C1102:C1103"/>
    <mergeCell ref="L1102:L1103"/>
    <mergeCell ref="K1102:K1103"/>
    <mergeCell ref="J1102:J1103"/>
    <mergeCell ref="I1102:I1103"/>
    <mergeCell ref="H1106:H1107"/>
    <mergeCell ref="H1108:H1109"/>
    <mergeCell ref="H1102:H1103"/>
    <mergeCell ref="H1119:L1119"/>
    <mergeCell ref="H1120:L1120"/>
    <mergeCell ref="C1119:G1119"/>
    <mergeCell ref="C1120:G1120"/>
    <mergeCell ref="L1123:L1124"/>
    <mergeCell ref="K1123:K1124"/>
    <mergeCell ref="J1123:J1124"/>
    <mergeCell ref="H1123:H1124"/>
    <mergeCell ref="G1123:G1124"/>
    <mergeCell ref="F1123:F1124"/>
    <mergeCell ref="E1123:E1124"/>
    <mergeCell ref="D1123:D1124"/>
    <mergeCell ref="C1123:C1124"/>
    <mergeCell ref="G1110:G1111"/>
    <mergeCell ref="F1110:F1111"/>
    <mergeCell ref="E1110:E1111"/>
    <mergeCell ref="D1110:D1111"/>
    <mergeCell ref="C1110:C1111"/>
    <mergeCell ref="L1110:L1111"/>
    <mergeCell ref="K1110:K1111"/>
    <mergeCell ref="J1110:J1111"/>
    <mergeCell ref="I1110:I1111"/>
    <mergeCell ref="H1110:H1111"/>
    <mergeCell ref="G1129:G1130"/>
    <mergeCell ref="F1129:F1130"/>
    <mergeCell ref="E1129:E1130"/>
    <mergeCell ref="D1129:D1130"/>
    <mergeCell ref="C1129:C1130"/>
    <mergeCell ref="L1129:L1130"/>
    <mergeCell ref="K1129:K1130"/>
    <mergeCell ref="J1129:J1130"/>
    <mergeCell ref="H1129:H1130"/>
    <mergeCell ref="G1127:G1128"/>
    <mergeCell ref="F1127:F1128"/>
    <mergeCell ref="E1127:E1128"/>
    <mergeCell ref="D1127:D1128"/>
    <mergeCell ref="C1127:C1128"/>
    <mergeCell ref="L1125:L1126"/>
    <mergeCell ref="K1125:K1126"/>
    <mergeCell ref="J1125:J1126"/>
    <mergeCell ref="H1125:H1126"/>
    <mergeCell ref="G1125:G1126"/>
    <mergeCell ref="F1125:F1126"/>
    <mergeCell ref="E1125:E1126"/>
    <mergeCell ref="D1125:D1126"/>
    <mergeCell ref="C1125:C1126"/>
    <mergeCell ref="L1127:L1128"/>
    <mergeCell ref="K1127:K1128"/>
    <mergeCell ref="J1127:J1128"/>
    <mergeCell ref="H1127:H1128"/>
    <mergeCell ref="D1135:D1136"/>
    <mergeCell ref="C1135:C1136"/>
    <mergeCell ref="L1133:L1134"/>
    <mergeCell ref="K1133:K1134"/>
    <mergeCell ref="J1133:J1134"/>
    <mergeCell ref="H1133:H1134"/>
    <mergeCell ref="G1133:G1134"/>
    <mergeCell ref="F1133:F1134"/>
    <mergeCell ref="E1133:E1134"/>
    <mergeCell ref="D1133:D1134"/>
    <mergeCell ref="C1133:C1134"/>
    <mergeCell ref="L1135:L1136"/>
    <mergeCell ref="K1135:K1136"/>
    <mergeCell ref="J1135:J1136"/>
    <mergeCell ref="H1135:H1136"/>
    <mergeCell ref="G1131:G1132"/>
    <mergeCell ref="F1131:F1132"/>
    <mergeCell ref="E1131:E1132"/>
    <mergeCell ref="D1131:D1132"/>
    <mergeCell ref="C1131:C1132"/>
    <mergeCell ref="L1131:L1132"/>
    <mergeCell ref="K1131:K1132"/>
    <mergeCell ref="J1131:J1132"/>
    <mergeCell ref="H1131:H1132"/>
    <mergeCell ref="D1163:D1164"/>
    <mergeCell ref="C1163:C1164"/>
    <mergeCell ref="E1151:E1152"/>
    <mergeCell ref="D1151:D1152"/>
    <mergeCell ref="C1151:C1152"/>
    <mergeCell ref="E1153:E1154"/>
    <mergeCell ref="D1153:D1154"/>
    <mergeCell ref="C1153:C1154"/>
    <mergeCell ref="E1155:E1156"/>
    <mergeCell ref="D1155:D1156"/>
    <mergeCell ref="C1155:C1156"/>
    <mergeCell ref="A1171:G1171"/>
    <mergeCell ref="A1170:G1170"/>
    <mergeCell ref="A1169:G1169"/>
    <mergeCell ref="C1145:E1145"/>
    <mergeCell ref="C1146:E1146"/>
    <mergeCell ref="E1149:E1150"/>
    <mergeCell ref="D1149:D1150"/>
    <mergeCell ref="C1149:C1150"/>
    <mergeCell ref="A1149:A1156"/>
    <mergeCell ref="A1157:A1164"/>
    <mergeCell ref="E1157:E1158"/>
    <mergeCell ref="D1157:D1158"/>
    <mergeCell ref="C1157:C1158"/>
    <mergeCell ref="E1159:E1160"/>
    <mergeCell ref="D1159:D1160"/>
    <mergeCell ref="C1159:C1160"/>
    <mergeCell ref="E1161:E1162"/>
    <mergeCell ref="D1161:D1162"/>
    <mergeCell ref="C1161:C1162"/>
    <mergeCell ref="E1163:E1164"/>
    <mergeCell ref="G1178:G1179"/>
    <mergeCell ref="C1180:C1181"/>
    <mergeCell ref="D1180:D1181"/>
    <mergeCell ref="E1180:E1181"/>
    <mergeCell ref="F1180:F1181"/>
    <mergeCell ref="G1180:G1181"/>
    <mergeCell ref="G1174:G1175"/>
    <mergeCell ref="C1176:C1177"/>
    <mergeCell ref="D1176:D1177"/>
    <mergeCell ref="E1176:E1177"/>
    <mergeCell ref="F1176:F1177"/>
    <mergeCell ref="G1176:G1177"/>
    <mergeCell ref="A1174:A1181"/>
    <mergeCell ref="C1174:C1175"/>
    <mergeCell ref="D1174:D1175"/>
    <mergeCell ref="E1174:E1175"/>
    <mergeCell ref="F1174:F1175"/>
    <mergeCell ref="C1178:C1179"/>
    <mergeCell ref="D1178:D1179"/>
    <mergeCell ref="E1178:E1179"/>
    <mergeCell ref="F1178:F1179"/>
    <mergeCell ref="G1186:G1187"/>
    <mergeCell ref="C1188:C1189"/>
    <mergeCell ref="D1188:D1189"/>
    <mergeCell ref="E1188:E1189"/>
    <mergeCell ref="F1188:F1189"/>
    <mergeCell ref="G1188:G1189"/>
    <mergeCell ref="G1182:G1183"/>
    <mergeCell ref="C1184:C1185"/>
    <mergeCell ref="D1184:D1185"/>
    <mergeCell ref="E1184:E1185"/>
    <mergeCell ref="F1184:F1185"/>
    <mergeCell ref="G1184:G1185"/>
    <mergeCell ref="A1182:A1189"/>
    <mergeCell ref="C1182:C1183"/>
    <mergeCell ref="D1182:D1183"/>
    <mergeCell ref="E1182:E1183"/>
    <mergeCell ref="F1182:F1183"/>
    <mergeCell ref="C1186:C1187"/>
    <mergeCell ref="D1186:D1187"/>
    <mergeCell ref="E1186:E1187"/>
    <mergeCell ref="F1186:F1187"/>
    <mergeCell ref="G1223:H1223"/>
    <mergeCell ref="G1224:H1224"/>
    <mergeCell ref="E1207:E1208"/>
    <mergeCell ref="D1207:D1208"/>
    <mergeCell ref="E1209:E1210"/>
    <mergeCell ref="D1209:D1210"/>
    <mergeCell ref="E1211:E1212"/>
    <mergeCell ref="D1211:D1212"/>
    <mergeCell ref="E1213:E1214"/>
    <mergeCell ref="D1213:D1214"/>
    <mergeCell ref="E1199:E1200"/>
    <mergeCell ref="D1199:D1200"/>
    <mergeCell ref="E1201:E1202"/>
    <mergeCell ref="D1201:D1202"/>
    <mergeCell ref="E1203:E1204"/>
    <mergeCell ref="D1203:D1204"/>
    <mergeCell ref="E1205:E1206"/>
    <mergeCell ref="D1205:D1206"/>
    <mergeCell ref="G1233:G1234"/>
    <mergeCell ref="H1229:H1230"/>
    <mergeCell ref="I1229:I1230"/>
    <mergeCell ref="J1229:J1230"/>
    <mergeCell ref="C1231:C1232"/>
    <mergeCell ref="D1231:D1232"/>
    <mergeCell ref="E1231:E1232"/>
    <mergeCell ref="F1231:F1232"/>
    <mergeCell ref="G1231:G1232"/>
    <mergeCell ref="H1231:H1232"/>
    <mergeCell ref="I1231:I1232"/>
    <mergeCell ref="J1231:J1232"/>
    <mergeCell ref="I1223:J1223"/>
    <mergeCell ref="I1224:J1224"/>
    <mergeCell ref="A1227:A1234"/>
    <mergeCell ref="C1227:C1228"/>
    <mergeCell ref="D1227:D1228"/>
    <mergeCell ref="E1227:E1228"/>
    <mergeCell ref="F1227:F1228"/>
    <mergeCell ref="G1227:G1228"/>
    <mergeCell ref="H1227:H1228"/>
    <mergeCell ref="I1227:I1228"/>
    <mergeCell ref="J1227:J1228"/>
    <mergeCell ref="C1229:C1230"/>
    <mergeCell ref="D1229:D1230"/>
    <mergeCell ref="E1229:E1230"/>
    <mergeCell ref="F1229:F1230"/>
    <mergeCell ref="G1229:G1230"/>
    <mergeCell ref="C1223:D1223"/>
    <mergeCell ref="C1224:D1224"/>
    <mergeCell ref="E1223:F1223"/>
    <mergeCell ref="E1224:F1224"/>
    <mergeCell ref="G1237:G1238"/>
    <mergeCell ref="H1237:H1238"/>
    <mergeCell ref="I1237:I1238"/>
    <mergeCell ref="J1237:J1238"/>
    <mergeCell ref="C1239:C1240"/>
    <mergeCell ref="D1239:D1240"/>
    <mergeCell ref="E1239:E1240"/>
    <mergeCell ref="F1239:F1240"/>
    <mergeCell ref="G1239:G1240"/>
    <mergeCell ref="H1239:H1240"/>
    <mergeCell ref="I1239:I1240"/>
    <mergeCell ref="J1239:J1240"/>
    <mergeCell ref="H1233:H1234"/>
    <mergeCell ref="I1233:I1234"/>
    <mergeCell ref="J1233:J1234"/>
    <mergeCell ref="A1235:A1242"/>
    <mergeCell ref="C1235:C1236"/>
    <mergeCell ref="D1235:D1236"/>
    <mergeCell ref="E1235:E1236"/>
    <mergeCell ref="F1235:F1236"/>
    <mergeCell ref="G1235:G1236"/>
    <mergeCell ref="H1235:H1236"/>
    <mergeCell ref="I1235:I1236"/>
    <mergeCell ref="J1235:J1236"/>
    <mergeCell ref="C1237:C1238"/>
    <mergeCell ref="D1237:D1238"/>
    <mergeCell ref="E1237:E1238"/>
    <mergeCell ref="F1237:F1238"/>
    <mergeCell ref="C1233:C1234"/>
    <mergeCell ref="D1233:D1234"/>
    <mergeCell ref="E1233:E1234"/>
    <mergeCell ref="F1233:F1234"/>
    <mergeCell ref="A1264:A1271"/>
    <mergeCell ref="C1264:C1265"/>
    <mergeCell ref="C1266:C1267"/>
    <mergeCell ref="C1268:C1269"/>
    <mergeCell ref="C1270:C1271"/>
    <mergeCell ref="H1241:H1242"/>
    <mergeCell ref="I1241:I1242"/>
    <mergeCell ref="J1241:J1242"/>
    <mergeCell ref="A1256:A1263"/>
    <mergeCell ref="C1256:C1257"/>
    <mergeCell ref="C1258:C1259"/>
    <mergeCell ref="C1260:C1261"/>
    <mergeCell ref="C1262:C1263"/>
    <mergeCell ref="A1251:C1251"/>
    <mergeCell ref="A1252:C1252"/>
    <mergeCell ref="C1241:C1242"/>
    <mergeCell ref="D1241:D1242"/>
    <mergeCell ref="E1241:E1242"/>
    <mergeCell ref="F1241:F1242"/>
    <mergeCell ref="G1241:G1242"/>
    <mergeCell ref="A1250:C1250"/>
    <mergeCell ref="I1286:I1287"/>
    <mergeCell ref="H1286:H1287"/>
    <mergeCell ref="F1286:F1287"/>
    <mergeCell ref="E1286:E1287"/>
    <mergeCell ref="D1286:D1287"/>
    <mergeCell ref="C1286:C1287"/>
    <mergeCell ref="J1288:J1289"/>
    <mergeCell ref="I1288:I1289"/>
    <mergeCell ref="H1288:H1289"/>
    <mergeCell ref="F1288:F1289"/>
    <mergeCell ref="E1288:E1289"/>
    <mergeCell ref="D1288:D1289"/>
    <mergeCell ref="G1280:J1280"/>
    <mergeCell ref="G1281:J1281"/>
    <mergeCell ref="C1280:F1280"/>
    <mergeCell ref="C1281:F1281"/>
    <mergeCell ref="J1284:J1285"/>
    <mergeCell ref="I1284:I1285"/>
    <mergeCell ref="H1284:H1285"/>
    <mergeCell ref="F1284:F1285"/>
    <mergeCell ref="E1284:E1285"/>
    <mergeCell ref="D1284:D1285"/>
    <mergeCell ref="C1284:C1285"/>
    <mergeCell ref="E1292:E1293"/>
    <mergeCell ref="D1292:D1293"/>
    <mergeCell ref="C1292:C1293"/>
    <mergeCell ref="J1294:J1295"/>
    <mergeCell ref="I1294:I1295"/>
    <mergeCell ref="H1294:H1295"/>
    <mergeCell ref="F1294:F1295"/>
    <mergeCell ref="E1294:E1295"/>
    <mergeCell ref="D1294:D1295"/>
    <mergeCell ref="C1294:C1295"/>
    <mergeCell ref="J1296:J1297"/>
    <mergeCell ref="I1296:I1297"/>
    <mergeCell ref="H1296:H1297"/>
    <mergeCell ref="J1292:J1293"/>
    <mergeCell ref="I1292:I1293"/>
    <mergeCell ref="H1292:H1293"/>
    <mergeCell ref="F1292:F1293"/>
    <mergeCell ref="A1319:A1326"/>
    <mergeCell ref="C1321:C1322"/>
    <mergeCell ref="C1323:C1324"/>
    <mergeCell ref="C1325:C1326"/>
    <mergeCell ref="A1311:A1318"/>
    <mergeCell ref="C1311:C1312"/>
    <mergeCell ref="C1313:C1314"/>
    <mergeCell ref="C1315:C1316"/>
    <mergeCell ref="C1317:C1318"/>
    <mergeCell ref="F1296:F1297"/>
    <mergeCell ref="E1296:E1297"/>
    <mergeCell ref="D1296:D1297"/>
    <mergeCell ref="C1296:C1297"/>
    <mergeCell ref="J1298:J1299"/>
    <mergeCell ref="I1298:I1299"/>
    <mergeCell ref="H1298:H1299"/>
    <mergeCell ref="F1298:F1299"/>
    <mergeCell ref="E1298:E1299"/>
    <mergeCell ref="D1298:D1299"/>
    <mergeCell ref="C1298:C1299"/>
    <mergeCell ref="D1367:D1368"/>
    <mergeCell ref="E1367:E1368"/>
    <mergeCell ref="F1367:F1368"/>
    <mergeCell ref="D1360:F1360"/>
    <mergeCell ref="D1361:F1361"/>
    <mergeCell ref="A1347:A1354"/>
    <mergeCell ref="C1347:C1348"/>
    <mergeCell ref="C1349:C1350"/>
    <mergeCell ref="C1351:C1352"/>
    <mergeCell ref="C1353:C1354"/>
    <mergeCell ref="A1339:A1346"/>
    <mergeCell ref="C1339:C1340"/>
    <mergeCell ref="C1341:C1342"/>
    <mergeCell ref="C1343:C1344"/>
    <mergeCell ref="C1345:C1346"/>
    <mergeCell ref="B1375:C1375"/>
    <mergeCell ref="B1376:C1376"/>
    <mergeCell ref="D1375:D1376"/>
    <mergeCell ref="E1375:E1376"/>
    <mergeCell ref="F1375:F1376"/>
    <mergeCell ref="B1373:C1373"/>
    <mergeCell ref="B1374:C1374"/>
    <mergeCell ref="D1373:D1374"/>
    <mergeCell ref="E1373:E1374"/>
    <mergeCell ref="F1373:F1374"/>
    <mergeCell ref="B1371:C1371"/>
    <mergeCell ref="B1372:C1372"/>
    <mergeCell ref="D1371:D1372"/>
    <mergeCell ref="E1371:E1372"/>
    <mergeCell ref="F1371:F1372"/>
    <mergeCell ref="B1369:C1369"/>
    <mergeCell ref="B1370:C1370"/>
    <mergeCell ref="D1369:D1370"/>
    <mergeCell ref="E1369:E1370"/>
    <mergeCell ref="F1369:F1370"/>
    <mergeCell ref="B1389:C1389"/>
    <mergeCell ref="B1390:C1390"/>
    <mergeCell ref="D1389:D1390"/>
    <mergeCell ref="E1389:E1390"/>
    <mergeCell ref="F1389:F1390"/>
    <mergeCell ref="B1387:C1387"/>
    <mergeCell ref="B1388:C1388"/>
    <mergeCell ref="D1387:D1388"/>
    <mergeCell ref="E1387:E1388"/>
    <mergeCell ref="F1387:F1388"/>
    <mergeCell ref="B1385:C1385"/>
    <mergeCell ref="B1386:C1386"/>
    <mergeCell ref="D1385:D1386"/>
    <mergeCell ref="E1385:E1386"/>
    <mergeCell ref="F1385:F1386"/>
    <mergeCell ref="B1383:C1383"/>
    <mergeCell ref="B1384:C1384"/>
    <mergeCell ref="D1383:D1384"/>
    <mergeCell ref="E1383:E1384"/>
    <mergeCell ref="F1383:F1384"/>
    <mergeCell ref="E1412:E1413"/>
    <mergeCell ref="C1414:C1415"/>
    <mergeCell ref="D1414:D1415"/>
    <mergeCell ref="E1414:E1415"/>
    <mergeCell ref="C1408:C1409"/>
    <mergeCell ref="D1408:D1409"/>
    <mergeCell ref="E1408:E1409"/>
    <mergeCell ref="C1410:C1411"/>
    <mergeCell ref="D1410:D1411"/>
    <mergeCell ref="E1410:E1411"/>
    <mergeCell ref="C1404:C1405"/>
    <mergeCell ref="D1404:D1405"/>
    <mergeCell ref="E1404:E1405"/>
    <mergeCell ref="C1406:C1407"/>
    <mergeCell ref="D1406:D1407"/>
    <mergeCell ref="E1406:E1407"/>
    <mergeCell ref="C1398:E1398"/>
    <mergeCell ref="C1399:E1399"/>
    <mergeCell ref="C1402:C1403"/>
    <mergeCell ref="D1402:D1403"/>
    <mergeCell ref="E1402:E1403"/>
    <mergeCell ref="A1450:A1457"/>
    <mergeCell ref="C1450:C1451"/>
    <mergeCell ref="D1450:D1451"/>
    <mergeCell ref="E1450:E1451"/>
    <mergeCell ref="F1450:F1451"/>
    <mergeCell ref="C1454:C1455"/>
    <mergeCell ref="D1454:D1455"/>
    <mergeCell ref="E1454:E1455"/>
    <mergeCell ref="F1454:F1455"/>
    <mergeCell ref="C1446:D1446"/>
    <mergeCell ref="C1447:D1447"/>
    <mergeCell ref="C1428:C1429"/>
    <mergeCell ref="D1428:D1429"/>
    <mergeCell ref="E1428:E1429"/>
    <mergeCell ref="C1424:C1425"/>
    <mergeCell ref="D1424:D1425"/>
    <mergeCell ref="E1424:E1425"/>
    <mergeCell ref="C1426:C1427"/>
    <mergeCell ref="D1426:D1427"/>
    <mergeCell ref="E1426:E1427"/>
    <mergeCell ref="H1454:H1455"/>
    <mergeCell ref="J1454:J1455"/>
    <mergeCell ref="C1456:C1457"/>
    <mergeCell ref="D1456:D1457"/>
    <mergeCell ref="E1456:E1457"/>
    <mergeCell ref="F1456:F1457"/>
    <mergeCell ref="H1456:H1457"/>
    <mergeCell ref="J1456:J1457"/>
    <mergeCell ref="G1454:G1455"/>
    <mergeCell ref="G1456:G1457"/>
    <mergeCell ref="I1454:I1455"/>
    <mergeCell ref="H1450:H1451"/>
    <mergeCell ref="J1450:J1451"/>
    <mergeCell ref="C1452:C1453"/>
    <mergeCell ref="D1452:D1453"/>
    <mergeCell ref="E1452:E1453"/>
    <mergeCell ref="F1452:F1453"/>
    <mergeCell ref="H1452:H1453"/>
    <mergeCell ref="J1452:J1453"/>
    <mergeCell ref="G1450:G1451"/>
    <mergeCell ref="G1452:G1453"/>
    <mergeCell ref="I1450:I1451"/>
    <mergeCell ref="I1452:I1453"/>
    <mergeCell ref="H1458:H1459"/>
    <mergeCell ref="J1458:J1459"/>
    <mergeCell ref="C1460:C1461"/>
    <mergeCell ref="D1460:D1461"/>
    <mergeCell ref="E1460:E1461"/>
    <mergeCell ref="F1460:F1461"/>
    <mergeCell ref="H1460:H1461"/>
    <mergeCell ref="J1460:J1461"/>
    <mergeCell ref="G1458:G1459"/>
    <mergeCell ref="G1460:G1461"/>
    <mergeCell ref="I1458:I1459"/>
    <mergeCell ref="I1460:I1461"/>
    <mergeCell ref="A1458:A1465"/>
    <mergeCell ref="C1458:C1459"/>
    <mergeCell ref="D1458:D1459"/>
    <mergeCell ref="E1458:E1459"/>
    <mergeCell ref="F1458:F1459"/>
    <mergeCell ref="C1462:C1463"/>
    <mergeCell ref="D1462:D1463"/>
    <mergeCell ref="E1462:E1463"/>
    <mergeCell ref="F1462:F1463"/>
    <mergeCell ref="C1473:E1473"/>
    <mergeCell ref="C1474:E1474"/>
    <mergeCell ref="A1477:A1484"/>
    <mergeCell ref="C1477:C1478"/>
    <mergeCell ref="D1477:D1478"/>
    <mergeCell ref="E1477:E1478"/>
    <mergeCell ref="C1481:C1482"/>
    <mergeCell ref="D1481:D1482"/>
    <mergeCell ref="E1481:E1482"/>
    <mergeCell ref="B1473:B1476"/>
    <mergeCell ref="A1473:A1476"/>
    <mergeCell ref="H1462:H1463"/>
    <mergeCell ref="J1462:J1463"/>
    <mergeCell ref="C1464:C1465"/>
    <mergeCell ref="D1464:D1465"/>
    <mergeCell ref="E1464:E1465"/>
    <mergeCell ref="F1464:F1465"/>
    <mergeCell ref="H1464:H1465"/>
    <mergeCell ref="J1464:J1465"/>
    <mergeCell ref="G1462:G1463"/>
    <mergeCell ref="G1464:G1465"/>
    <mergeCell ref="I1462:I1463"/>
    <mergeCell ref="I1464:I1465"/>
    <mergeCell ref="F1487:F1488"/>
    <mergeCell ref="C1489:C1490"/>
    <mergeCell ref="D1489:D1490"/>
    <mergeCell ref="E1489:E1490"/>
    <mergeCell ref="F1489:F1490"/>
    <mergeCell ref="C1491:C1492"/>
    <mergeCell ref="D1491:D1492"/>
    <mergeCell ref="E1491:E1492"/>
    <mergeCell ref="F1481:F1482"/>
    <mergeCell ref="C1483:C1484"/>
    <mergeCell ref="D1483:D1484"/>
    <mergeCell ref="E1483:E1484"/>
    <mergeCell ref="F1483:F1484"/>
    <mergeCell ref="F1477:F1478"/>
    <mergeCell ref="C1479:C1480"/>
    <mergeCell ref="D1479:D1480"/>
    <mergeCell ref="E1479:E1480"/>
    <mergeCell ref="F1479:F1480"/>
    <mergeCell ref="E1512:E1513"/>
    <mergeCell ref="F1512:F1513"/>
    <mergeCell ref="G1512:G1513"/>
    <mergeCell ref="C1514:C1515"/>
    <mergeCell ref="D1514:D1515"/>
    <mergeCell ref="E1514:E1515"/>
    <mergeCell ref="F1514:F1515"/>
    <mergeCell ref="G1514:G1515"/>
    <mergeCell ref="F1491:F1492"/>
    <mergeCell ref="C1504:G1504"/>
    <mergeCell ref="C1505:G1505"/>
    <mergeCell ref="A1508:A1515"/>
    <mergeCell ref="C1508:C1509"/>
    <mergeCell ref="D1508:D1509"/>
    <mergeCell ref="E1508:E1509"/>
    <mergeCell ref="F1508:F1509"/>
    <mergeCell ref="G1508:G1509"/>
    <mergeCell ref="C1510:C1511"/>
    <mergeCell ref="D1510:D1511"/>
    <mergeCell ref="E1510:E1511"/>
    <mergeCell ref="F1510:F1511"/>
    <mergeCell ref="G1510:G1511"/>
    <mergeCell ref="C1512:C1513"/>
    <mergeCell ref="D1512:D1513"/>
    <mergeCell ref="A1485:A1492"/>
    <mergeCell ref="C1485:C1486"/>
    <mergeCell ref="D1485:D1486"/>
    <mergeCell ref="E1485:E1486"/>
    <mergeCell ref="F1485:F1486"/>
    <mergeCell ref="C1487:C1488"/>
    <mergeCell ref="D1487:D1488"/>
    <mergeCell ref="E1487:E1488"/>
    <mergeCell ref="G1520:G1521"/>
    <mergeCell ref="C1522:C1523"/>
    <mergeCell ref="D1522:D1523"/>
    <mergeCell ref="E1522:E1523"/>
    <mergeCell ref="F1522:F1523"/>
    <mergeCell ref="G1522:G1523"/>
    <mergeCell ref="G1516:G1517"/>
    <mergeCell ref="C1518:C1519"/>
    <mergeCell ref="D1518:D1519"/>
    <mergeCell ref="E1518:E1519"/>
    <mergeCell ref="F1518:F1519"/>
    <mergeCell ref="G1518:G1519"/>
    <mergeCell ref="A1516:A1523"/>
    <mergeCell ref="C1516:C1517"/>
    <mergeCell ref="D1516:D1517"/>
    <mergeCell ref="E1516:E1517"/>
    <mergeCell ref="F1516:F1517"/>
    <mergeCell ref="C1520:C1521"/>
    <mergeCell ref="D1520:D1521"/>
    <mergeCell ref="E1520:E1521"/>
    <mergeCell ref="F1520:F1521"/>
    <mergeCell ref="A1547:A1554"/>
    <mergeCell ref="C1547:C1548"/>
    <mergeCell ref="C1549:C1550"/>
    <mergeCell ref="C1551:C1552"/>
    <mergeCell ref="C1553:C1554"/>
    <mergeCell ref="A1539:A1546"/>
    <mergeCell ref="C1539:C1540"/>
    <mergeCell ref="C1541:C1542"/>
    <mergeCell ref="C1543:C1544"/>
    <mergeCell ref="C1545:C1546"/>
    <mergeCell ref="B1564:B1567"/>
    <mergeCell ref="A1564:A1567"/>
    <mergeCell ref="A1568:A1583"/>
    <mergeCell ref="B1568:B1571"/>
    <mergeCell ref="B1572:B1575"/>
    <mergeCell ref="B1576:B1579"/>
    <mergeCell ref="B1580:B1583"/>
    <mergeCell ref="F1572:F1573"/>
    <mergeCell ref="E1572:E1573"/>
    <mergeCell ref="D1572:D1573"/>
    <mergeCell ref="L1574:L1575"/>
    <mergeCell ref="K1574:K1575"/>
    <mergeCell ref="J1574:J1575"/>
    <mergeCell ref="I1574:I1575"/>
    <mergeCell ref="H1574:H1575"/>
    <mergeCell ref="G1574:G1575"/>
    <mergeCell ref="F1574:F1575"/>
    <mergeCell ref="E1574:E1575"/>
    <mergeCell ref="D1574:D1575"/>
    <mergeCell ref="L1570:L1571"/>
    <mergeCell ref="K1570:K1571"/>
    <mergeCell ref="J1570:J1571"/>
    <mergeCell ref="I1570:I1571"/>
    <mergeCell ref="H1570:H1571"/>
    <mergeCell ref="G1570:G1571"/>
    <mergeCell ref="F1570:F1571"/>
    <mergeCell ref="E1570:E1571"/>
    <mergeCell ref="D1570:D1571"/>
    <mergeCell ref="L1572:L1573"/>
    <mergeCell ref="K1572:K1573"/>
    <mergeCell ref="J1572:J1573"/>
    <mergeCell ref="I1572:I1573"/>
    <mergeCell ref="H1572:H1573"/>
    <mergeCell ref="G1572:G1573"/>
    <mergeCell ref="G1576:G1577"/>
    <mergeCell ref="F1576:F1577"/>
    <mergeCell ref="E1576:E1577"/>
    <mergeCell ref="D1576:D1577"/>
    <mergeCell ref="L1578:L1579"/>
    <mergeCell ref="K1578:K1579"/>
    <mergeCell ref="J1578:J1579"/>
    <mergeCell ref="I1578:I1579"/>
    <mergeCell ref="H1578:H1579"/>
    <mergeCell ref="G1578:G1579"/>
    <mergeCell ref="F1578:F1579"/>
    <mergeCell ref="E1578:E1579"/>
    <mergeCell ref="D1578:D1579"/>
    <mergeCell ref="L1576:L1577"/>
    <mergeCell ref="K1576:K1577"/>
    <mergeCell ref="J1576:J1577"/>
    <mergeCell ref="I1576:I1577"/>
    <mergeCell ref="H1576:H1577"/>
    <mergeCell ref="L1584:L1585"/>
    <mergeCell ref="K1584:K1585"/>
    <mergeCell ref="J1584:J1585"/>
    <mergeCell ref="I1584:I1585"/>
    <mergeCell ref="H1584:H1585"/>
    <mergeCell ref="G1584:G1585"/>
    <mergeCell ref="F1584:F1585"/>
    <mergeCell ref="E1584:E1585"/>
    <mergeCell ref="D1584:D1585"/>
    <mergeCell ref="G1580:G1581"/>
    <mergeCell ref="F1580:F1581"/>
    <mergeCell ref="E1580:E1581"/>
    <mergeCell ref="D1580:D1581"/>
    <mergeCell ref="L1582:L1583"/>
    <mergeCell ref="K1582:K1583"/>
    <mergeCell ref="J1582:J1583"/>
    <mergeCell ref="I1582:I1583"/>
    <mergeCell ref="H1582:H1583"/>
    <mergeCell ref="G1582:G1583"/>
    <mergeCell ref="F1582:F1583"/>
    <mergeCell ref="E1582:E1583"/>
    <mergeCell ref="D1582:D1583"/>
    <mergeCell ref="L1580:L1581"/>
    <mergeCell ref="K1580:K1581"/>
    <mergeCell ref="J1580:J1581"/>
    <mergeCell ref="I1580:I1581"/>
    <mergeCell ref="H1580:H1581"/>
    <mergeCell ref="K1590:K1591"/>
    <mergeCell ref="J1590:J1591"/>
    <mergeCell ref="I1590:I1591"/>
    <mergeCell ref="H1590:H1591"/>
    <mergeCell ref="G1590:G1591"/>
    <mergeCell ref="F1590:F1591"/>
    <mergeCell ref="E1590:E1591"/>
    <mergeCell ref="D1590:D1591"/>
    <mergeCell ref="L1586:L1587"/>
    <mergeCell ref="K1586:K1587"/>
    <mergeCell ref="J1586:J1587"/>
    <mergeCell ref="I1586:I1587"/>
    <mergeCell ref="H1586:H1587"/>
    <mergeCell ref="G1586:G1587"/>
    <mergeCell ref="F1586:F1587"/>
    <mergeCell ref="E1586:E1587"/>
    <mergeCell ref="D1586:D1587"/>
    <mergeCell ref="L1588:L1589"/>
    <mergeCell ref="K1588:K1589"/>
    <mergeCell ref="J1588:J1589"/>
    <mergeCell ref="I1588:I1589"/>
    <mergeCell ref="H1588:H1589"/>
    <mergeCell ref="G1588:G1589"/>
    <mergeCell ref="F1588:F1589"/>
    <mergeCell ref="E1588:E1589"/>
    <mergeCell ref="D1588:D1589"/>
    <mergeCell ref="L1590:L1591"/>
    <mergeCell ref="G1592:G1593"/>
    <mergeCell ref="F1592:F1593"/>
    <mergeCell ref="E1592:E1593"/>
    <mergeCell ref="D1592:D1593"/>
    <mergeCell ref="L1594:L1595"/>
    <mergeCell ref="K1594:K1595"/>
    <mergeCell ref="J1594:J1595"/>
    <mergeCell ref="I1594:I1595"/>
    <mergeCell ref="H1594:H1595"/>
    <mergeCell ref="G1594:G1595"/>
    <mergeCell ref="F1594:F1595"/>
    <mergeCell ref="E1594:E1595"/>
    <mergeCell ref="D1594:D1595"/>
    <mergeCell ref="L1592:L1593"/>
    <mergeCell ref="K1592:K1593"/>
    <mergeCell ref="J1592:J1593"/>
    <mergeCell ref="I1592:I1593"/>
    <mergeCell ref="H1592:H1593"/>
    <mergeCell ref="G1596:G1597"/>
    <mergeCell ref="F1596:F1597"/>
    <mergeCell ref="E1596:E1597"/>
    <mergeCell ref="D1596:D1597"/>
    <mergeCell ref="L1598:L1599"/>
    <mergeCell ref="K1598:K1599"/>
    <mergeCell ref="J1598:J1599"/>
    <mergeCell ref="I1598:I1599"/>
    <mergeCell ref="H1598:H1599"/>
    <mergeCell ref="G1598:G1599"/>
    <mergeCell ref="F1598:F1599"/>
    <mergeCell ref="E1598:E1599"/>
    <mergeCell ref="D1598:D1599"/>
    <mergeCell ref="K1596:K1597"/>
    <mergeCell ref="J1596:J1597"/>
    <mergeCell ref="I1596:I1597"/>
    <mergeCell ref="H1596:H1597"/>
    <mergeCell ref="L1596:L1597"/>
    <mergeCell ref="A1584:A1599"/>
    <mergeCell ref="B1584:B1587"/>
    <mergeCell ref="E1627:E1628"/>
    <mergeCell ref="D1627:D1628"/>
    <mergeCell ref="C1627:C1628"/>
    <mergeCell ref="E1629:E1630"/>
    <mergeCell ref="D1629:D1630"/>
    <mergeCell ref="C1629:C1630"/>
    <mergeCell ref="E1623:E1624"/>
    <mergeCell ref="D1623:D1624"/>
    <mergeCell ref="C1623:C1624"/>
    <mergeCell ref="E1625:E1626"/>
    <mergeCell ref="D1625:D1626"/>
    <mergeCell ref="C1625:C1626"/>
    <mergeCell ref="E1619:E1620"/>
    <mergeCell ref="D1619:D1620"/>
    <mergeCell ref="C1619:C1620"/>
    <mergeCell ref="E1621:E1622"/>
    <mergeCell ref="D1621:D1622"/>
    <mergeCell ref="C1621:C1622"/>
    <mergeCell ref="E1615:E1616"/>
    <mergeCell ref="D1615:D1616"/>
    <mergeCell ref="C1615:C1616"/>
    <mergeCell ref="E1617:E1618"/>
    <mergeCell ref="D1617:D1618"/>
    <mergeCell ref="C1617:C1618"/>
    <mergeCell ref="C1611:E1611"/>
    <mergeCell ref="C1612:E1612"/>
    <mergeCell ref="C1659:C1660"/>
    <mergeCell ref="E1661:E1662"/>
    <mergeCell ref="D1661:D1662"/>
    <mergeCell ref="C1661:C1662"/>
    <mergeCell ref="E1639:E1640"/>
    <mergeCell ref="D1639:D1640"/>
    <mergeCell ref="C1639:C1640"/>
    <mergeCell ref="E1641:E1642"/>
    <mergeCell ref="D1641:D1642"/>
    <mergeCell ref="C1641:C1642"/>
    <mergeCell ref="E1635:E1636"/>
    <mergeCell ref="D1635:D1636"/>
    <mergeCell ref="C1635:C1636"/>
    <mergeCell ref="E1637:E1638"/>
    <mergeCell ref="D1637:D1638"/>
    <mergeCell ref="C1637:C1638"/>
    <mergeCell ref="E1631:E1632"/>
    <mergeCell ref="D1631:D1632"/>
    <mergeCell ref="C1631:C1632"/>
    <mergeCell ref="E1633:E1634"/>
    <mergeCell ref="D1633:D1634"/>
    <mergeCell ref="C1633:C1634"/>
    <mergeCell ref="E1677:E1678"/>
    <mergeCell ref="D1677:D1678"/>
    <mergeCell ref="C1677:C1678"/>
    <mergeCell ref="E1679:E1680"/>
    <mergeCell ref="D1679:D1680"/>
    <mergeCell ref="C1679:C1680"/>
    <mergeCell ref="E1685:E1686"/>
    <mergeCell ref="D1685:D1686"/>
    <mergeCell ref="C1685:C1686"/>
    <mergeCell ref="E1693:E1694"/>
    <mergeCell ref="D1693:D1694"/>
    <mergeCell ref="C1693:C1694"/>
    <mergeCell ref="E1647:E1648"/>
    <mergeCell ref="D1647:D1648"/>
    <mergeCell ref="C1647:C1648"/>
    <mergeCell ref="E1643:E1644"/>
    <mergeCell ref="D1643:D1644"/>
    <mergeCell ref="C1643:C1644"/>
    <mergeCell ref="E1645:E1646"/>
    <mergeCell ref="D1645:D1646"/>
    <mergeCell ref="C1645:C1646"/>
    <mergeCell ref="E1663:E1664"/>
    <mergeCell ref="D1663:D1664"/>
    <mergeCell ref="C1663:C1664"/>
    <mergeCell ref="E1655:E1656"/>
    <mergeCell ref="D1655:D1656"/>
    <mergeCell ref="C1655:C1656"/>
    <mergeCell ref="E1657:E1658"/>
    <mergeCell ref="D1657:D1658"/>
    <mergeCell ref="C1657:C1658"/>
    <mergeCell ref="E1659:E1660"/>
    <mergeCell ref="D1659:D1660"/>
    <mergeCell ref="B1725:B1726"/>
    <mergeCell ref="C1725:C1726"/>
    <mergeCell ref="F1725:F1726"/>
    <mergeCell ref="G1725:G1726"/>
    <mergeCell ref="B1727:B1732"/>
    <mergeCell ref="C1727:C1729"/>
    <mergeCell ref="D1727:D1729"/>
    <mergeCell ref="E1727:E1729"/>
    <mergeCell ref="F1727:F1729"/>
    <mergeCell ref="G1727:G1732"/>
    <mergeCell ref="C1712:C1713"/>
    <mergeCell ref="D1712:D1713"/>
    <mergeCell ref="E1712:E1713"/>
    <mergeCell ref="F1712:F1713"/>
    <mergeCell ref="C1714:C1715"/>
    <mergeCell ref="D1714:D1715"/>
    <mergeCell ref="E1714:E1715"/>
    <mergeCell ref="F1714:F1715"/>
    <mergeCell ref="A1721:G1721"/>
    <mergeCell ref="A1722:G1722"/>
    <mergeCell ref="A1723:G1723"/>
    <mergeCell ref="A1727:A1736"/>
    <mergeCell ref="A1777:A1780"/>
    <mergeCell ref="D1773:E1773"/>
    <mergeCell ref="D1774:E1774"/>
    <mergeCell ref="D1775:E1775"/>
    <mergeCell ref="D1776:E1776"/>
    <mergeCell ref="D1769:E1769"/>
    <mergeCell ref="D1770:E1770"/>
    <mergeCell ref="D1771:E1771"/>
    <mergeCell ref="D1772:E1772"/>
    <mergeCell ref="A1760:A1763"/>
    <mergeCell ref="E1760:G1763"/>
    <mergeCell ref="A1764:B1764"/>
    <mergeCell ref="D1764:G1764"/>
    <mergeCell ref="A1765:A1768"/>
    <mergeCell ref="D1765:F1765"/>
    <mergeCell ref="G1765:G1768"/>
    <mergeCell ref="D1766:F1766"/>
    <mergeCell ref="D1767:F1767"/>
    <mergeCell ref="D1768:F1768"/>
    <mergeCell ref="F1777:G1780"/>
    <mergeCell ref="D1777:E1777"/>
    <mergeCell ref="D1778:E1778"/>
    <mergeCell ref="D1779:E1779"/>
    <mergeCell ref="D1780:E1780"/>
    <mergeCell ref="A1806:A1813"/>
    <mergeCell ref="C1806:C1807"/>
    <mergeCell ref="D1806:D1807"/>
    <mergeCell ref="C1808:C1809"/>
    <mergeCell ref="D1808:D1809"/>
    <mergeCell ref="C1810:C1811"/>
    <mergeCell ref="D1810:D1811"/>
    <mergeCell ref="C1812:C1813"/>
    <mergeCell ref="D1812:D1813"/>
    <mergeCell ref="A1781:A1784"/>
    <mergeCell ref="A1798:A1805"/>
    <mergeCell ref="C1798:C1799"/>
    <mergeCell ref="D1798:D1799"/>
    <mergeCell ref="C1800:C1801"/>
    <mergeCell ref="D1800:D1801"/>
    <mergeCell ref="C1802:C1803"/>
    <mergeCell ref="D1802:D1803"/>
    <mergeCell ref="D1781:E1781"/>
    <mergeCell ref="D1782:E1782"/>
    <mergeCell ref="D1783:E1783"/>
    <mergeCell ref="D1784:E1784"/>
    <mergeCell ref="C1804:C1805"/>
    <mergeCell ref="D1804:D1805"/>
    <mergeCell ref="D1785:G1785"/>
    <mergeCell ref="A1785:B1785"/>
    <mergeCell ref="A1794:D1794"/>
    <mergeCell ref="A1793:D1793"/>
    <mergeCell ref="A1795:D1795"/>
    <mergeCell ref="F1781:G1784"/>
    <mergeCell ref="A212:A215"/>
    <mergeCell ref="A209:C209"/>
    <mergeCell ref="A208:C208"/>
    <mergeCell ref="A210:C210"/>
    <mergeCell ref="A226:H226"/>
    <mergeCell ref="H154:H155"/>
    <mergeCell ref="H156:H157"/>
    <mergeCell ref="H158:H159"/>
    <mergeCell ref="H160:H161"/>
    <mergeCell ref="H147:I150"/>
    <mergeCell ref="A146:I146"/>
    <mergeCell ref="A145:I145"/>
    <mergeCell ref="A144:I144"/>
    <mergeCell ref="B216:B217"/>
    <mergeCell ref="C216:C217"/>
    <mergeCell ref="B218:B219"/>
    <mergeCell ref="C218:C219"/>
    <mergeCell ref="B220:B221"/>
    <mergeCell ref="C220:C221"/>
    <mergeCell ref="D204:D205"/>
    <mergeCell ref="C204:C205"/>
    <mergeCell ref="B204:B205"/>
    <mergeCell ref="B212:C212"/>
    <mergeCell ref="B213:C213"/>
    <mergeCell ref="I204:I205"/>
    <mergeCell ref="G204:G205"/>
    <mergeCell ref="E204:E205"/>
    <mergeCell ref="F204:F205"/>
    <mergeCell ref="H204:H205"/>
    <mergeCell ref="D200:D201"/>
    <mergeCell ref="C200:C201"/>
    <mergeCell ref="B200:B201"/>
    <mergeCell ref="I202:I203"/>
    <mergeCell ref="G202:G203"/>
    <mergeCell ref="E202:E203"/>
    <mergeCell ref="D202:D203"/>
    <mergeCell ref="C202:C203"/>
    <mergeCell ref="B202:B203"/>
    <mergeCell ref="F200:F201"/>
    <mergeCell ref="F202:F203"/>
    <mergeCell ref="H200:H201"/>
    <mergeCell ref="H202:H203"/>
    <mergeCell ref="A350:A353"/>
    <mergeCell ref="A348:F348"/>
    <mergeCell ref="A347:F347"/>
    <mergeCell ref="A349:F349"/>
    <mergeCell ref="B350:E350"/>
    <mergeCell ref="B351:E351"/>
    <mergeCell ref="A319:A322"/>
    <mergeCell ref="B319:E319"/>
    <mergeCell ref="B320:E320"/>
    <mergeCell ref="A317:F317"/>
    <mergeCell ref="A318:F318"/>
    <mergeCell ref="A227:H227"/>
    <mergeCell ref="A228:H228"/>
    <mergeCell ref="B229:B232"/>
    <mergeCell ref="A229:A232"/>
    <mergeCell ref="A256:A259"/>
    <mergeCell ref="A254:F254"/>
    <mergeCell ref="A253:F253"/>
    <mergeCell ref="A255:F255"/>
    <mergeCell ref="A287:F287"/>
    <mergeCell ref="A286:F286"/>
    <mergeCell ref="A285:F285"/>
    <mergeCell ref="F256:F259"/>
    <mergeCell ref="B256:E256"/>
    <mergeCell ref="B257:E257"/>
    <mergeCell ref="E245:E246"/>
    <mergeCell ref="F245:F246"/>
    <mergeCell ref="G245:G246"/>
    <mergeCell ref="H245:H246"/>
    <mergeCell ref="C247:C248"/>
    <mergeCell ref="D247:D248"/>
    <mergeCell ref="E247:E248"/>
    <mergeCell ref="L503:L504"/>
    <mergeCell ref="C505:C506"/>
    <mergeCell ref="D505:D506"/>
    <mergeCell ref="E505:E506"/>
    <mergeCell ref="F505:F506"/>
    <mergeCell ref="G505:G506"/>
    <mergeCell ref="H505:H506"/>
    <mergeCell ref="I505:I506"/>
    <mergeCell ref="J505:J506"/>
    <mergeCell ref="K505:K506"/>
    <mergeCell ref="L505:L506"/>
    <mergeCell ref="G503:G504"/>
    <mergeCell ref="H503:H504"/>
    <mergeCell ref="I503:I504"/>
    <mergeCell ref="J503:J504"/>
    <mergeCell ref="K503:K504"/>
    <mergeCell ref="B489:B494"/>
    <mergeCell ref="G423:G424"/>
    <mergeCell ref="H423:H424"/>
    <mergeCell ref="I423:I424"/>
    <mergeCell ref="C425:C426"/>
    <mergeCell ref="D425:D426"/>
    <mergeCell ref="G572:G575"/>
    <mergeCell ref="A571:G571"/>
    <mergeCell ref="A570:G570"/>
    <mergeCell ref="A569:G569"/>
    <mergeCell ref="C572:F572"/>
    <mergeCell ref="C573:F573"/>
    <mergeCell ref="A557:A564"/>
    <mergeCell ref="G553:G554"/>
    <mergeCell ref="H553:H554"/>
    <mergeCell ref="C555:C556"/>
    <mergeCell ref="D555:D556"/>
    <mergeCell ref="E555:E556"/>
    <mergeCell ref="F555:F556"/>
    <mergeCell ref="G555:G556"/>
    <mergeCell ref="H555:H556"/>
    <mergeCell ref="G549:G550"/>
    <mergeCell ref="H549:H550"/>
    <mergeCell ref="C551:C552"/>
    <mergeCell ref="D551:D552"/>
    <mergeCell ref="E551:E552"/>
    <mergeCell ref="F551:F552"/>
    <mergeCell ref="G551:G552"/>
    <mergeCell ref="H551:H552"/>
    <mergeCell ref="A549:A556"/>
    <mergeCell ref="C549:C550"/>
    <mergeCell ref="D549:D550"/>
    <mergeCell ref="E549:E550"/>
    <mergeCell ref="F549:F550"/>
    <mergeCell ref="C553:C554"/>
    <mergeCell ref="D553:D554"/>
    <mergeCell ref="E553:E554"/>
    <mergeCell ref="F553:F554"/>
    <mergeCell ref="A596:K596"/>
    <mergeCell ref="B543:B548"/>
    <mergeCell ref="A543:A548"/>
    <mergeCell ref="B572:B575"/>
    <mergeCell ref="A572:A575"/>
    <mergeCell ref="A520:A527"/>
    <mergeCell ref="A528:A535"/>
    <mergeCell ref="A540:H540"/>
    <mergeCell ref="A541:H541"/>
    <mergeCell ref="A542:H542"/>
    <mergeCell ref="A516:A519"/>
    <mergeCell ref="B516:B519"/>
    <mergeCell ref="H516:H519"/>
    <mergeCell ref="G584:G585"/>
    <mergeCell ref="C586:C587"/>
    <mergeCell ref="D586:D587"/>
    <mergeCell ref="E586:E587"/>
    <mergeCell ref="F586:F587"/>
    <mergeCell ref="G586:G587"/>
    <mergeCell ref="G580:G581"/>
    <mergeCell ref="C582:C583"/>
    <mergeCell ref="D582:D583"/>
    <mergeCell ref="E582:E583"/>
    <mergeCell ref="F582:F583"/>
    <mergeCell ref="G582:G583"/>
    <mergeCell ref="G576:G577"/>
    <mergeCell ref="C578:C579"/>
    <mergeCell ref="D578:D579"/>
    <mergeCell ref="E578:E579"/>
    <mergeCell ref="F578:F579"/>
    <mergeCell ref="G578:G579"/>
    <mergeCell ref="A576:A583"/>
    <mergeCell ref="A649:C649"/>
    <mergeCell ref="A648:C648"/>
    <mergeCell ref="A647:C647"/>
    <mergeCell ref="A597:K597"/>
    <mergeCell ref="B599:B602"/>
    <mergeCell ref="A599:A602"/>
    <mergeCell ref="A598:K598"/>
    <mergeCell ref="E717:E718"/>
    <mergeCell ref="F717:F718"/>
    <mergeCell ref="G717:G718"/>
    <mergeCell ref="H717:H718"/>
    <mergeCell ref="C719:C720"/>
    <mergeCell ref="D719:D720"/>
    <mergeCell ref="E719:E720"/>
    <mergeCell ref="F719:F720"/>
    <mergeCell ref="G719:G720"/>
    <mergeCell ref="H719:H720"/>
    <mergeCell ref="H711:H712"/>
    <mergeCell ref="A713:A720"/>
    <mergeCell ref="C713:C714"/>
    <mergeCell ref="D713:D714"/>
    <mergeCell ref="E713:E714"/>
    <mergeCell ref="F713:F714"/>
    <mergeCell ref="G713:G714"/>
    <mergeCell ref="H713:H714"/>
    <mergeCell ref="C715:C716"/>
    <mergeCell ref="D715:D716"/>
    <mergeCell ref="E715:E716"/>
    <mergeCell ref="F715:F716"/>
    <mergeCell ref="G715:G716"/>
    <mergeCell ref="H715:H716"/>
    <mergeCell ref="C717:C718"/>
    <mergeCell ref="A803:E803"/>
    <mergeCell ref="A825:C825"/>
    <mergeCell ref="A826:C826"/>
    <mergeCell ref="A824:C824"/>
    <mergeCell ref="A847:E847"/>
    <mergeCell ref="A776:E776"/>
    <mergeCell ref="A777:E777"/>
    <mergeCell ref="A778:E778"/>
    <mergeCell ref="A801:E801"/>
    <mergeCell ref="A802:E802"/>
    <mergeCell ref="A752:A755"/>
    <mergeCell ref="B752:B755"/>
    <mergeCell ref="A751:H751"/>
    <mergeCell ref="A750:H750"/>
    <mergeCell ref="A749:H749"/>
    <mergeCell ref="A723:H723"/>
    <mergeCell ref="A724:H724"/>
    <mergeCell ref="A725:H725"/>
    <mergeCell ref="A806:A813"/>
    <mergeCell ref="C806:C807"/>
    <mergeCell ref="D806:D807"/>
    <mergeCell ref="E806:E807"/>
    <mergeCell ref="C808:C809"/>
    <mergeCell ref="D808:D809"/>
    <mergeCell ref="E808:E809"/>
    <mergeCell ref="C810:C811"/>
    <mergeCell ref="D810:D811"/>
    <mergeCell ref="E810:E811"/>
    <mergeCell ref="C812:C813"/>
    <mergeCell ref="D812:D813"/>
    <mergeCell ref="E812:E813"/>
    <mergeCell ref="A789:A796"/>
    <mergeCell ref="A984:L984"/>
    <mergeCell ref="K985:K988"/>
    <mergeCell ref="L985:L988"/>
    <mergeCell ref="H985:H988"/>
    <mergeCell ref="A985:A988"/>
    <mergeCell ref="B985:B988"/>
    <mergeCell ref="F916:F919"/>
    <mergeCell ref="B952:B955"/>
    <mergeCell ref="A952:A955"/>
    <mergeCell ref="A982:J982"/>
    <mergeCell ref="A983:L983"/>
    <mergeCell ref="A890:E890"/>
    <mergeCell ref="A891:E891"/>
    <mergeCell ref="A913:F913"/>
    <mergeCell ref="A914:F914"/>
    <mergeCell ref="A915:F915"/>
    <mergeCell ref="A848:E848"/>
    <mergeCell ref="A849:E849"/>
    <mergeCell ref="E850:E853"/>
    <mergeCell ref="A850:A853"/>
    <mergeCell ref="A889:E889"/>
    <mergeCell ref="I985:J985"/>
    <mergeCell ref="I986:J986"/>
    <mergeCell ref="G968:G969"/>
    <mergeCell ref="H968:H969"/>
    <mergeCell ref="I968:I969"/>
    <mergeCell ref="J968:J969"/>
    <mergeCell ref="C970:C971"/>
    <mergeCell ref="D970:D971"/>
    <mergeCell ref="E970:E971"/>
    <mergeCell ref="F970:F971"/>
    <mergeCell ref="G970:G971"/>
    <mergeCell ref="A1061:J1061"/>
    <mergeCell ref="H1068:H1069"/>
    <mergeCell ref="H1070:H1071"/>
    <mergeCell ref="H1072:H1073"/>
    <mergeCell ref="A1063:L1063"/>
    <mergeCell ref="A1062:L1062"/>
    <mergeCell ref="A1064:A1067"/>
    <mergeCell ref="B1064:B1067"/>
    <mergeCell ref="A1068:A1075"/>
    <mergeCell ref="A1010:C1010"/>
    <mergeCell ref="A1011:C1011"/>
    <mergeCell ref="A1009:C1009"/>
    <mergeCell ref="A1035:F1035"/>
    <mergeCell ref="A1036:F1036"/>
    <mergeCell ref="G1080:G1081"/>
    <mergeCell ref="F1080:F1081"/>
    <mergeCell ref="E1080:E1081"/>
    <mergeCell ref="D1080:D1081"/>
    <mergeCell ref="C1080:C1081"/>
    <mergeCell ref="L1078:L1079"/>
    <mergeCell ref="K1078:K1079"/>
    <mergeCell ref="J1078:J1079"/>
    <mergeCell ref="I1078:I1079"/>
    <mergeCell ref="G1078:G1079"/>
    <mergeCell ref="F1078:F1079"/>
    <mergeCell ref="E1078:E1079"/>
    <mergeCell ref="D1078:D1079"/>
    <mergeCell ref="C1078:C1079"/>
    <mergeCell ref="L1080:L1081"/>
    <mergeCell ref="K1080:K1081"/>
    <mergeCell ref="J1080:J1081"/>
    <mergeCell ref="I1080:I1081"/>
    <mergeCell ref="A1092:A1095"/>
    <mergeCell ref="B1092:B1095"/>
    <mergeCell ref="A1096:A1103"/>
    <mergeCell ref="A1104:A1111"/>
    <mergeCell ref="A1076:A1083"/>
    <mergeCell ref="H1096:H1097"/>
    <mergeCell ref="H1098:H1099"/>
    <mergeCell ref="H1100:H1101"/>
    <mergeCell ref="H1104:H1105"/>
    <mergeCell ref="A1091:L1091"/>
    <mergeCell ref="A1090:L1090"/>
    <mergeCell ref="A1089:L1089"/>
    <mergeCell ref="H1076:H1077"/>
    <mergeCell ref="H1078:H1079"/>
    <mergeCell ref="H1080:H1081"/>
    <mergeCell ref="G1108:G1109"/>
    <mergeCell ref="F1108:F1109"/>
    <mergeCell ref="E1108:E1109"/>
    <mergeCell ref="D1108:D1109"/>
    <mergeCell ref="C1108:C1109"/>
    <mergeCell ref="L1106:L1107"/>
    <mergeCell ref="K1106:K1107"/>
    <mergeCell ref="J1106:J1107"/>
    <mergeCell ref="I1106:I1107"/>
    <mergeCell ref="G1106:G1107"/>
    <mergeCell ref="F1106:F1107"/>
    <mergeCell ref="E1106:E1107"/>
    <mergeCell ref="D1106:D1107"/>
    <mergeCell ref="C1106:C1107"/>
    <mergeCell ref="L1108:L1109"/>
    <mergeCell ref="K1108:K1109"/>
    <mergeCell ref="J1108:J1109"/>
    <mergeCell ref="A1144:E1144"/>
    <mergeCell ref="A1143:E1143"/>
    <mergeCell ref="A1142:E1142"/>
    <mergeCell ref="A1118:L1118"/>
    <mergeCell ref="A1117:L1117"/>
    <mergeCell ref="A1116:L1116"/>
    <mergeCell ref="A1145:A1148"/>
    <mergeCell ref="B1145:B1148"/>
    <mergeCell ref="A1119:A1122"/>
    <mergeCell ref="B1119:B1122"/>
    <mergeCell ref="A1123:A1130"/>
    <mergeCell ref="A1131:A1138"/>
    <mergeCell ref="I1123:I1124"/>
    <mergeCell ref="I1125:I1126"/>
    <mergeCell ref="I1127:I1128"/>
    <mergeCell ref="I1129:I1130"/>
    <mergeCell ref="I1137:I1138"/>
    <mergeCell ref="I1131:I1132"/>
    <mergeCell ref="I1133:I1134"/>
    <mergeCell ref="I1135:I1136"/>
    <mergeCell ref="G1137:G1138"/>
    <mergeCell ref="F1137:F1138"/>
    <mergeCell ref="E1137:E1138"/>
    <mergeCell ref="D1137:D1138"/>
    <mergeCell ref="C1137:C1138"/>
    <mergeCell ref="L1137:L1138"/>
    <mergeCell ref="K1137:K1138"/>
    <mergeCell ref="J1137:J1138"/>
    <mergeCell ref="H1137:H1138"/>
    <mergeCell ref="G1135:G1136"/>
    <mergeCell ref="F1135:F1136"/>
    <mergeCell ref="E1135:E1136"/>
    <mergeCell ref="A1280:A1283"/>
    <mergeCell ref="B1280:B1283"/>
    <mergeCell ref="A1284:A1291"/>
    <mergeCell ref="A1278:J1278"/>
    <mergeCell ref="A1279:J1279"/>
    <mergeCell ref="A1223:A1226"/>
    <mergeCell ref="B1223:B1226"/>
    <mergeCell ref="A1219:J1219"/>
    <mergeCell ref="A1220:J1220"/>
    <mergeCell ref="A1221:J1221"/>
    <mergeCell ref="C1213:C1214"/>
    <mergeCell ref="A1199:A1206"/>
    <mergeCell ref="A1207:A1214"/>
    <mergeCell ref="A1194:E1194"/>
    <mergeCell ref="A1195:E1195"/>
    <mergeCell ref="A1196:E1196"/>
    <mergeCell ref="C1199:C1200"/>
    <mergeCell ref="C1201:C1202"/>
    <mergeCell ref="C1207:C1208"/>
    <mergeCell ref="C1209:C1210"/>
    <mergeCell ref="C1211:C1212"/>
    <mergeCell ref="C1203:C1204"/>
    <mergeCell ref="C1205:C1206"/>
    <mergeCell ref="C1288:C1289"/>
    <mergeCell ref="J1290:J1291"/>
    <mergeCell ref="I1290:I1291"/>
    <mergeCell ref="H1290:H1291"/>
    <mergeCell ref="F1290:F1291"/>
    <mergeCell ref="E1290:E1291"/>
    <mergeCell ref="D1290:D1291"/>
    <mergeCell ref="C1290:C1291"/>
    <mergeCell ref="J1286:J1287"/>
    <mergeCell ref="A1333:C1333"/>
    <mergeCell ref="A1334:C1334"/>
    <mergeCell ref="A1335:C1335"/>
    <mergeCell ref="B1364:B1368"/>
    <mergeCell ref="C1360:C1363"/>
    <mergeCell ref="A1360:B1363"/>
    <mergeCell ref="A1364:A1384"/>
    <mergeCell ref="A1292:A1299"/>
    <mergeCell ref="G1284:G1285"/>
    <mergeCell ref="G1286:G1287"/>
    <mergeCell ref="G1288:G1289"/>
    <mergeCell ref="G1290:G1291"/>
    <mergeCell ref="G1292:G1293"/>
    <mergeCell ref="G1294:G1295"/>
    <mergeCell ref="G1296:G1297"/>
    <mergeCell ref="G1298:G1299"/>
    <mergeCell ref="A1277:J1277"/>
    <mergeCell ref="B1381:C1381"/>
    <mergeCell ref="B1382:C1382"/>
    <mergeCell ref="D1381:D1382"/>
    <mergeCell ref="E1381:E1382"/>
    <mergeCell ref="F1381:F1382"/>
    <mergeCell ref="B1379:C1379"/>
    <mergeCell ref="B1380:C1380"/>
    <mergeCell ref="D1379:D1380"/>
    <mergeCell ref="E1379:E1380"/>
    <mergeCell ref="F1379:F1380"/>
    <mergeCell ref="B1377:C1377"/>
    <mergeCell ref="B1378:C1378"/>
    <mergeCell ref="D1377:D1378"/>
    <mergeCell ref="E1377:E1378"/>
    <mergeCell ref="F1377:F1378"/>
    <mergeCell ref="I1445:I1449"/>
    <mergeCell ref="J1445:J1449"/>
    <mergeCell ref="G1446:H1446"/>
    <mergeCell ref="G1447:H1447"/>
    <mergeCell ref="E1446:F1446"/>
    <mergeCell ref="E1447:F1447"/>
    <mergeCell ref="C1445:H1445"/>
    <mergeCell ref="B1445:B1449"/>
    <mergeCell ref="A1445:A1449"/>
    <mergeCell ref="A1443:J1443"/>
    <mergeCell ref="A1442:J1442"/>
    <mergeCell ref="A1441:J1441"/>
    <mergeCell ref="A1385:A1390"/>
    <mergeCell ref="A1395:E1395"/>
    <mergeCell ref="A1396:E1396"/>
    <mergeCell ref="A1397:E1397"/>
    <mergeCell ref="B1398:B1401"/>
    <mergeCell ref="A1398:A1401"/>
    <mergeCell ref="C1420:C1421"/>
    <mergeCell ref="D1420:D1421"/>
    <mergeCell ref="E1420:E1421"/>
    <mergeCell ref="C1422:C1423"/>
    <mergeCell ref="D1422:D1423"/>
    <mergeCell ref="E1422:E1423"/>
    <mergeCell ref="C1416:C1417"/>
    <mergeCell ref="D1416:D1417"/>
    <mergeCell ref="E1416:E1417"/>
    <mergeCell ref="C1418:C1419"/>
    <mergeCell ref="D1418:D1419"/>
    <mergeCell ref="E1418:E1419"/>
    <mergeCell ref="C1412:C1413"/>
    <mergeCell ref="D1412:D1413"/>
    <mergeCell ref="A1501:G1501"/>
    <mergeCell ref="A1502:G1502"/>
    <mergeCell ref="A1504:A1507"/>
    <mergeCell ref="B1504:B1507"/>
    <mergeCell ref="A1702:F1702"/>
    <mergeCell ref="F1473:F1476"/>
    <mergeCell ref="A1470:F1470"/>
    <mergeCell ref="A1471:F1471"/>
    <mergeCell ref="A1469:F1469"/>
    <mergeCell ref="A1500:G1500"/>
    <mergeCell ref="A1402:A1415"/>
    <mergeCell ref="A1416:A1429"/>
    <mergeCell ref="C1708:C1709"/>
    <mergeCell ref="D1708:D1709"/>
    <mergeCell ref="E1708:E1709"/>
    <mergeCell ref="F1708:F1709"/>
    <mergeCell ref="C1710:C1711"/>
    <mergeCell ref="D1710:D1711"/>
    <mergeCell ref="E1710:E1711"/>
    <mergeCell ref="F1710:F1711"/>
    <mergeCell ref="E1695:E1696"/>
    <mergeCell ref="D1695:D1696"/>
    <mergeCell ref="C1695:C1696"/>
    <mergeCell ref="A1703:F1703"/>
    <mergeCell ref="A1704:F1704"/>
    <mergeCell ref="E1665:E1666"/>
    <mergeCell ref="E1675:E1676"/>
    <mergeCell ref="D1675:D1676"/>
    <mergeCell ref="C1675:C1676"/>
    <mergeCell ref="E1681:E1682"/>
    <mergeCell ref="D1681:D1682"/>
    <mergeCell ref="C1681:C1682"/>
    <mergeCell ref="A1737:A1744"/>
    <mergeCell ref="F1769:G1772"/>
    <mergeCell ref="F1773:G1776"/>
    <mergeCell ref="A1769:A1772"/>
    <mergeCell ref="A1773:A1776"/>
    <mergeCell ref="A1754:A1755"/>
    <mergeCell ref="B1754:B1755"/>
    <mergeCell ref="D1754:D1755"/>
    <mergeCell ref="E1754:G1755"/>
    <mergeCell ref="A1756:A1759"/>
    <mergeCell ref="E1756:G1759"/>
    <mergeCell ref="B1733:B1736"/>
    <mergeCell ref="G1733:G1736"/>
    <mergeCell ref="B1737:B1740"/>
    <mergeCell ref="G1737:G1740"/>
    <mergeCell ref="B1741:B1744"/>
    <mergeCell ref="G1741:G1744"/>
  </mergeCells>
  <phoneticPr fontId="5" type="noConversion"/>
  <hyperlinks>
    <hyperlink ref="B14" r:id="rId1" display="https://scc.ajman.ae/ar/node/38" xr:uid="{89A415B8-5552-4196-90AA-576F4E520BCE}"/>
    <hyperlink ref="C14" r:id="rId2" display="https://scc.ajman.ae/ar/node/36" xr:uid="{4F437C9C-9A24-4CA2-AC66-3F7EC70DD014}"/>
    <hyperlink ref="D14" r:id="rId3" display="https://scc.ajman.ae/ar/node/18" xr:uid="{FF95F44C-2624-4D3C-8B85-55E511F261CE}"/>
    <hyperlink ref="B15" r:id="rId4" display="https://scc.ajman.ae/en/node/38" xr:uid="{3E210B48-5759-4C3C-B499-9E4103574293}"/>
    <hyperlink ref="C15" r:id="rId5" display="https://scc.ajman.ae/en/node/36" xr:uid="{C0FC0324-D8B3-4CFD-A6C4-E3430F5912EB}"/>
    <hyperlink ref="D15" r:id="rId6" display="https://scc.ajman.ae/en/node/18" xr:uid="{D285A402-E3FC-4E7C-A495-F44783103845}"/>
    <hyperlink ref="E15" r:id="rId7" display="https://scc.ajman.ae/en/node/37" xr:uid="{848CA8C0-BDDA-416D-B863-62EB79ECAB22}"/>
    <hyperlink ref="E14" r:id="rId8" display="https://scc.ajman.ae/ar/node/37" xr:uid="{EA7BAB88-4FAE-4937-ADA1-25D2682B5D33}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82</vt:i4>
      </vt:variant>
    </vt:vector>
  </HeadingPairs>
  <TitlesOfParts>
    <vt:vector size="83" baseType="lpstr">
      <vt:lpstr>Sheet1</vt:lpstr>
      <vt:lpstr>Sheet1!_Toc127253055</vt:lpstr>
      <vt:lpstr>Sheet1!_Toc127253131</vt:lpstr>
      <vt:lpstr>Sheet1!_Toc127253423</vt:lpstr>
      <vt:lpstr>Sheet1!_Toc136239124</vt:lpstr>
      <vt:lpstr>Sheet1!_Toc151626178</vt:lpstr>
      <vt:lpstr>Sheet1!_Toc151633723</vt:lpstr>
      <vt:lpstr>Sheet1!_Toc151633739</vt:lpstr>
      <vt:lpstr>Sheet1!_Toc151633910</vt:lpstr>
      <vt:lpstr>Sheet1!_Toc151633924</vt:lpstr>
      <vt:lpstr>Sheet1!_Toc151633925</vt:lpstr>
      <vt:lpstr>Sheet1!_Toc151633926</vt:lpstr>
      <vt:lpstr>Sheet1!_Toc160625231</vt:lpstr>
      <vt:lpstr>Sheet1!_Toc160625232</vt:lpstr>
      <vt:lpstr>Sheet1!_Toc160625233</vt:lpstr>
      <vt:lpstr>Sheet1!_Toc160625234</vt:lpstr>
      <vt:lpstr>Sheet1!_Toc160625235</vt:lpstr>
      <vt:lpstr>Sheet1!_Toc160625236</vt:lpstr>
      <vt:lpstr>Sheet1!_Toc160625237</vt:lpstr>
      <vt:lpstr>Sheet1!_Toc160625238</vt:lpstr>
      <vt:lpstr>Sheet1!_Toc160625242</vt:lpstr>
      <vt:lpstr>Sheet1!_Toc160625243</vt:lpstr>
      <vt:lpstr>Sheet1!_Toc160625244</vt:lpstr>
      <vt:lpstr>Sheet1!_Toc160625245</vt:lpstr>
      <vt:lpstr>Sheet1!_Toc160625246</vt:lpstr>
      <vt:lpstr>Sheet1!_Toc160625248</vt:lpstr>
      <vt:lpstr>Sheet1!_Toc160625249</vt:lpstr>
      <vt:lpstr>Sheet1!_Toc160625250</vt:lpstr>
      <vt:lpstr>Sheet1!_Toc160625251</vt:lpstr>
      <vt:lpstr>Sheet1!_Toc160625252</vt:lpstr>
      <vt:lpstr>Sheet1!_Toc160625253</vt:lpstr>
      <vt:lpstr>Sheet1!_Toc160625257</vt:lpstr>
      <vt:lpstr>Sheet1!_Toc160625258</vt:lpstr>
      <vt:lpstr>Sheet1!_Toc160625267</vt:lpstr>
      <vt:lpstr>Sheet1!_Toc160625268</vt:lpstr>
      <vt:lpstr>Sheet1!_Toc160625269</vt:lpstr>
      <vt:lpstr>Sheet1!_Toc160625270</vt:lpstr>
      <vt:lpstr>Sheet1!_Toc160625272</vt:lpstr>
      <vt:lpstr>Sheet1!_Toc160625273</vt:lpstr>
      <vt:lpstr>Sheet1!_Toc160625274</vt:lpstr>
      <vt:lpstr>Sheet1!_Toc160625275</vt:lpstr>
      <vt:lpstr>Sheet1!_Toc160625277</vt:lpstr>
      <vt:lpstr>Sheet1!_Toc160625278</vt:lpstr>
      <vt:lpstr>Sheet1!_Toc160625279</vt:lpstr>
      <vt:lpstr>Sheet1!_Toc160625280</vt:lpstr>
      <vt:lpstr>Sheet1!_Toc160625285</vt:lpstr>
      <vt:lpstr>Sheet1!_Toc160625286</vt:lpstr>
      <vt:lpstr>Sheet1!_Toc160625287</vt:lpstr>
      <vt:lpstr>Sheet1!_Toc160625288</vt:lpstr>
      <vt:lpstr>Sheet1!_Toc160625289</vt:lpstr>
      <vt:lpstr>Sheet1!_Toc160625290</vt:lpstr>
      <vt:lpstr>Sheet1!_Toc160625291</vt:lpstr>
      <vt:lpstr>Sheet1!_Toc160625292</vt:lpstr>
      <vt:lpstr>Sheet1!_Toc160625295</vt:lpstr>
      <vt:lpstr>Sheet1!_Toc160625296</vt:lpstr>
      <vt:lpstr>Sheet1!_Toc160625302</vt:lpstr>
      <vt:lpstr>Sheet1!_Toc160625303</vt:lpstr>
      <vt:lpstr>Sheet1!_Toc160625307</vt:lpstr>
      <vt:lpstr>Sheet1!_Toc160625308</vt:lpstr>
      <vt:lpstr>Sheet1!_Toc160625309</vt:lpstr>
      <vt:lpstr>Sheet1!_Toc160625310</vt:lpstr>
      <vt:lpstr>Sheet1!_Toc160625311</vt:lpstr>
      <vt:lpstr>Sheet1!_Toc160625312</vt:lpstr>
      <vt:lpstr>Sheet1!_Toc160625317</vt:lpstr>
      <vt:lpstr>Sheet1!_Toc160625318</vt:lpstr>
      <vt:lpstr>Sheet1!_Toc160625319</vt:lpstr>
      <vt:lpstr>Sheet1!_Toc160625320</vt:lpstr>
      <vt:lpstr>Sheet1!_Toc160625321</vt:lpstr>
      <vt:lpstr>Sheet1!_Toc160625322</vt:lpstr>
      <vt:lpstr>Sheet1!_Toc160625323</vt:lpstr>
      <vt:lpstr>Sheet1!_Toc160625324</vt:lpstr>
      <vt:lpstr>Sheet1!_Toc160625325</vt:lpstr>
      <vt:lpstr>Sheet1!_Toc160625326</vt:lpstr>
      <vt:lpstr>Sheet1!_Toc160625343</vt:lpstr>
      <vt:lpstr>Sheet1!_Toc160625344</vt:lpstr>
      <vt:lpstr>Sheet1!_Toc160625347</vt:lpstr>
      <vt:lpstr>Sheet1!_Toc160625353</vt:lpstr>
      <vt:lpstr>Sheet1!_Toc160625354</vt:lpstr>
      <vt:lpstr>Sheet1!_Toc160625356</vt:lpstr>
      <vt:lpstr>Sheet1!_Toc160625357</vt:lpstr>
      <vt:lpstr>Sheet1!_Toc160625358</vt:lpstr>
      <vt:lpstr>Sheet1!_Toc160625385</vt:lpstr>
      <vt:lpstr>Sheet1!_Toc160625386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Malaz Dafaalla</dc:creator>
  <cp:lastModifiedBy>Abdelnaser Mohamed</cp:lastModifiedBy>
  <dcterms:created xsi:type="dcterms:W3CDTF">2021-11-10T08:32:53Z</dcterms:created>
  <dcterms:modified xsi:type="dcterms:W3CDTF">2024-06-21T04:49:32Z</dcterms:modified>
</cp:coreProperties>
</file>